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96" tabRatio="762" activeTab="0"/>
  </bookViews>
  <sheets>
    <sheet name="итог" sheetId="1" r:id="rId1"/>
    <sheet name="теория" sheetId="2" r:id="rId2"/>
    <sheet name="практика" sheetId="3" r:id="rId3"/>
    <sheet name="per cutanum" sheetId="4" r:id="rId4"/>
    <sheet name="гречичное" sheetId="5" r:id="rId5"/>
    <sheet name="девичник" sheetId="6" r:id="rId6"/>
    <sheet name="иммерсивное" sheetId="7" r:id="rId7"/>
    <sheet name="летние" sheetId="8" r:id="rId8"/>
    <sheet name="хозяйка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<sst xmlns="http://schemas.openxmlformats.org/spreadsheetml/2006/main" count="400" uniqueCount="63">
  <si>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</si>
  <si>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</si>
  <si>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</si>
  <si>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Сумма баллов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</si>
  <si>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</si>
  <si>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</si>
  <si>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</si>
  <si>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</si>
  <si>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</si>
  <si>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</si>
  <si>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</si>
  <si>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</si>
  <si>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</si>
  <si>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</si>
  <si>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</si>
  <si>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</si>
  <si>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</si>
  <si>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</si>
  <si>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</si>
  <si>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</si>
  <si>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</si>
  <si>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</si>
  <si>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</si>
  <si>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</si>
  <si>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</si>
  <si>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</si>
  <si>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</si>
  <si>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Александр</t>
  </si>
  <si>
    <t>Техника выполнения тактильного воздействия Коэф. 3,0</t>
  </si>
  <si>
    <t>Горемыкин</t>
  </si>
  <si>
    <t>Калуцкова</t>
  </si>
  <si>
    <t>Гончаров</t>
  </si>
  <si>
    <t>Дядиченко</t>
  </si>
  <si>
    <t>Елена</t>
  </si>
  <si>
    <t>Лебедев</t>
  </si>
  <si>
    <t>Андрей</t>
  </si>
  <si>
    <t>Стецюнич</t>
  </si>
  <si>
    <t>1</t>
  </si>
  <si>
    <t>2</t>
  </si>
  <si>
    <t>3</t>
  </si>
  <si>
    <t>5</t>
  </si>
  <si>
    <t>4</t>
  </si>
  <si>
    <t>Дугин</t>
  </si>
  <si>
    <t>Григорий</t>
  </si>
  <si>
    <t>Маслова</t>
  </si>
  <si>
    <t>Наталья</t>
  </si>
  <si>
    <t>Воздействие на органы чувств (зоение, слух, обоняние, вкус)</t>
  </si>
  <si>
    <t>Боровская</t>
  </si>
  <si>
    <t>Ольга</t>
  </si>
  <si>
    <t>Рожков</t>
  </si>
  <si>
    <t>Константин</t>
  </si>
  <si>
    <t>"Гречичное спа" Ирина Альчикова</t>
  </si>
  <si>
    <t>"Девичник в бане" Александр Коцюба</t>
  </si>
  <si>
    <t>"Иммерсивная спа программа" Алла Потриваева</t>
  </si>
  <si>
    <t>"Летние сборы" Антон Богомолов</t>
  </si>
  <si>
    <t>"Хозяйка медной горы" Александр Ларионов</t>
  </si>
  <si>
    <t>"Per cutanum" Наталия Соснина</t>
  </si>
  <si>
    <t>6</t>
  </si>
  <si>
    <t>2-3</t>
  </si>
  <si>
    <t>самая чувственная</t>
  </si>
  <si>
    <t>4-5</t>
  </si>
  <si>
    <t>5-6</t>
  </si>
  <si>
    <t>3-4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</si>
</sst>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3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4" xfId="0" applyNumberFormat="1" applyFont="1" applyFill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7" xfId="0" applyNumberFormat="1" applyFill="1" applyBorder="1" applyAlignment="1">
      <alignment/>
    </xf>
    <xf numFmtId="49" fontId="33" fillId="35" borderId="28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1" fontId="33" fillId="0" borderId="24" xfId="0" applyNumberFormat="1" applyFont="1" applyBorder="1" applyAlignment="1">
      <alignment horizontal="center"/>
    </xf>
    <xf numFmtId="1" fontId="33" fillId="35" borderId="2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9" fontId="33" fillId="35" borderId="29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29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49" fontId="33" fillId="36" borderId="24" xfId="0" applyNumberFormat="1" applyFont="1" applyFill="1" applyBorder="1" applyAlignment="1">
      <alignment horizontal="center"/>
    </xf>
    <xf numFmtId="1" fontId="33" fillId="36" borderId="24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9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35" borderId="23" xfId="0" applyFill="1" applyBorder="1" applyAlignment="1">
      <alignment/>
    </xf>
    <xf numFmtId="0" fontId="0" fillId="0" borderId="11" xfId="0" applyBorder="1" applyAlignment="1">
      <alignment textRotation="90"/>
    </xf>
    <xf numFmtId="1" fontId="0" fillId="0" borderId="11" xfId="0" applyNumberFormat="1" applyBorder="1" applyAlignment="1">
      <alignment textRotation="90"/>
    </xf>
    <xf numFmtId="1" fontId="0" fillId="0" borderId="31" xfId="0" applyNumberFormat="1" applyBorder="1" applyAlignment="1">
      <alignment textRotation="90"/>
    </xf>
    <xf numFmtId="1" fontId="0" fillId="0" borderId="32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1" fontId="0" fillId="0" borderId="30" xfId="0" applyNumberFormat="1" applyBorder="1" applyAlignment="1">
      <alignment textRotation="90"/>
    </xf>
    <xf numFmtId="0" fontId="0" fillId="0" borderId="31" xfId="0" applyBorder="1" applyAlignment="1">
      <alignment textRotation="90"/>
    </xf>
    <xf numFmtId="49" fontId="33" fillId="35" borderId="28" xfId="0" applyNumberFormat="1" applyFont="1" applyFill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3" fillId="35" borderId="24" xfId="0" applyNumberFormat="1" applyFont="1" applyFill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1" fontId="33" fillId="35" borderId="24" xfId="0" applyNumberFormat="1" applyFont="1" applyFill="1" applyBorder="1" applyAlignment="1">
      <alignment horizontal="center" vertical="center"/>
    </xf>
    <xf numFmtId="1" fontId="0" fillId="35" borderId="34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35" borderId="35" xfId="0" applyNumberFormat="1" applyFill="1" applyBorder="1" applyAlignment="1">
      <alignment/>
    </xf>
    <xf numFmtId="1" fontId="0" fillId="0" borderId="0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5" borderId="29" xfId="0" applyNumberFormat="1" applyFill="1" applyBorder="1" applyAlignment="1">
      <alignment/>
    </xf>
    <xf numFmtId="1" fontId="0" fillId="35" borderId="37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33" fillId="35" borderId="21" xfId="0" applyNumberFormat="1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0" fontId="33" fillId="35" borderId="23" xfId="0" applyFont="1" applyFill="1" applyBorder="1" applyAlignment="1">
      <alignment horizontal="center"/>
    </xf>
    <xf numFmtId="1" fontId="33" fillId="35" borderId="21" xfId="0" applyNumberFormat="1" applyFont="1" applyFill="1" applyBorder="1" applyAlignment="1">
      <alignment horizontal="center" vertical="center"/>
    </xf>
    <xf numFmtId="1" fontId="33" fillId="35" borderId="30" xfId="0" applyNumberFormat="1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36" borderId="13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Alignment="1">
      <alignment/>
    </xf>
    <xf numFmtId="49" fontId="33" fillId="35" borderId="21" xfId="0" applyNumberFormat="1" applyFont="1" applyFill="1" applyBorder="1" applyAlignment="1">
      <alignment horizontal="center"/>
    </xf>
    <xf numFmtId="49" fontId="33" fillId="35" borderId="30" xfId="0" applyNumberFormat="1" applyFont="1" applyFill="1" applyBorder="1" applyAlignment="1">
      <alignment horizontal="center"/>
    </xf>
    <xf numFmtId="1" fontId="0" fillId="35" borderId="38" xfId="0" applyNumberFormat="1" applyFill="1" applyBorder="1" applyAlignment="1">
      <alignment/>
    </xf>
    <xf numFmtId="49" fontId="33" fillId="0" borderId="24" xfId="0" applyNumberFormat="1" applyFont="1" applyFill="1" applyBorder="1" applyAlignment="1">
      <alignment horizontal="center"/>
    </xf>
    <xf numFmtId="1" fontId="0" fillId="35" borderId="39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zoomScale="111" zoomScaleNormal="111" zoomScalePageLayoutView="0" workbookViewId="0" topLeftCell="A1">
      <selection activeCell="O9" sqref="O9"/>
    </sheetView>
  </sheetViews>
  <sheetFormatPr defaultColWidth="9.140625" defaultRowHeight="15"/>
  <cols>
    <col min="1" max="1" width="46.140625" style="0" bestFit="1" customWidth="1"/>
    <col min="2" max="2" width="4.421875" style="0" customWidth="1"/>
    <col min="3" max="5" width="4.28125" style="0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8.8515625" style="36" customWidth="1"/>
    <col min="19" max="19" width="6.421875" style="0" bestFit="1" customWidth="1"/>
    <col min="20" max="20" width="20.28125" style="0" customWidth="1"/>
  </cols>
  <sheetData>
    <row r="1" ht="46.5" customHeight="1" thickBot="1"/>
    <row r="2" spans="1:19" ht="60" thickBot="1">
      <c r="A2" s="73" t="s">
        <v>16</v>
      </c>
      <c r="B2" s="75" t="s">
        <v>47</v>
      </c>
      <c r="C2" s="81" t="s">
        <v>48</v>
      </c>
      <c r="D2" s="75" t="s">
        <v>31</v>
      </c>
      <c r="E2" s="81" t="s">
        <v>27</v>
      </c>
      <c r="F2" s="75" t="s">
        <v>42</v>
      </c>
      <c r="G2" s="81" t="s">
        <v>43</v>
      </c>
      <c r="H2" s="78" t="s">
        <v>32</v>
      </c>
      <c r="I2" s="78" t="s">
        <v>33</v>
      </c>
      <c r="J2" s="76" t="s">
        <v>34</v>
      </c>
      <c r="K2" s="77" t="s">
        <v>35</v>
      </c>
      <c r="L2" s="78" t="s">
        <v>44</v>
      </c>
      <c r="M2" s="78" t="s">
        <v>45</v>
      </c>
      <c r="N2" s="76" t="s">
        <v>49</v>
      </c>
      <c r="O2" s="77" t="s">
        <v>50</v>
      </c>
      <c r="P2" s="72" t="s">
        <v>9</v>
      </c>
      <c r="Q2" s="34" t="s">
        <v>17</v>
      </c>
      <c r="S2" s="103"/>
    </row>
    <row r="3" spans="1:17" ht="33" thickBot="1">
      <c r="A3" s="55" t="s">
        <v>10</v>
      </c>
      <c r="B3" s="79" t="s">
        <v>15</v>
      </c>
      <c r="C3" s="33" t="s">
        <v>14</v>
      </c>
      <c r="D3" s="80" t="s">
        <v>15</v>
      </c>
      <c r="E3" s="79" t="s">
        <v>14</v>
      </c>
      <c r="F3" s="79" t="s">
        <v>15</v>
      </c>
      <c r="G3" s="29" t="s">
        <v>14</v>
      </c>
      <c r="H3" s="80" t="s">
        <v>15</v>
      </c>
      <c r="I3" s="80" t="s">
        <v>14</v>
      </c>
      <c r="J3" s="79" t="s">
        <v>15</v>
      </c>
      <c r="K3" s="29" t="s">
        <v>14</v>
      </c>
      <c r="L3" s="80" t="s">
        <v>15</v>
      </c>
      <c r="M3" s="80" t="s">
        <v>14</v>
      </c>
      <c r="N3" s="79" t="s">
        <v>15</v>
      </c>
      <c r="O3" s="29" t="s">
        <v>14</v>
      </c>
      <c r="P3" s="80"/>
      <c r="Q3" s="35"/>
    </row>
    <row r="4" spans="1:20" ht="14.25">
      <c r="A4" s="45" t="s">
        <v>56</v>
      </c>
      <c r="B4" s="46">
        <f>'per cutanum'!B11+'per cutanum'!B21</f>
        <v>184</v>
      </c>
      <c r="C4" s="38" t="s">
        <v>62</v>
      </c>
      <c r="D4" s="46">
        <f>'per cutanum'!C11+'per cutanum'!C21</f>
        <v>191</v>
      </c>
      <c r="E4" s="58" t="s">
        <v>38</v>
      </c>
      <c r="F4" s="46">
        <f>'per cutanum'!D11+'per cutanum'!D21</f>
        <v>198</v>
      </c>
      <c r="G4" s="38" t="s">
        <v>39</v>
      </c>
      <c r="H4" s="46">
        <f>'per cutanum'!E11+'per cutanum'!E21</f>
        <v>203</v>
      </c>
      <c r="I4" s="58" t="s">
        <v>39</v>
      </c>
      <c r="J4" s="46">
        <f>'per cutanum'!F11+'per cutanum'!F21</f>
        <v>225</v>
      </c>
      <c r="K4" s="38" t="s">
        <v>38</v>
      </c>
      <c r="L4" s="46">
        <f>'per cutanum'!G11+'per cutanum'!G21</f>
        <v>199</v>
      </c>
      <c r="M4" s="58" t="s">
        <v>39</v>
      </c>
      <c r="N4" s="46">
        <f>'per cutanum'!H11+'per cutanum'!H21</f>
        <v>144</v>
      </c>
      <c r="O4" s="54">
        <v>2</v>
      </c>
      <c r="P4" s="69">
        <f aca="true" t="shared" si="0" ref="P4:P10">B4+D4+F4+H4+J4+L4+N4</f>
        <v>1344</v>
      </c>
      <c r="Q4" s="41">
        <v>2</v>
      </c>
      <c r="S4" s="49">
        <f>теория!S4+практика!S4</f>
        <v>172</v>
      </c>
      <c r="T4" s="50"/>
    </row>
    <row r="5" spans="1:20" ht="14.25">
      <c r="A5" s="62" t="s">
        <v>51</v>
      </c>
      <c r="B5" s="96">
        <f>гречичное!B11+гречичное!B21</f>
        <v>193</v>
      </c>
      <c r="C5" s="63" t="s">
        <v>38</v>
      </c>
      <c r="D5" s="96">
        <f>гречичное!C11+гречичное!C21</f>
        <v>189</v>
      </c>
      <c r="E5" s="65" t="s">
        <v>39</v>
      </c>
      <c r="F5" s="96">
        <f>гречичное!D11+гречичное!D21</f>
        <v>185</v>
      </c>
      <c r="G5" s="63" t="s">
        <v>41</v>
      </c>
      <c r="H5" s="96">
        <f>гречичное!E11+гречичное!E21</f>
        <v>210</v>
      </c>
      <c r="I5" s="65" t="s">
        <v>38</v>
      </c>
      <c r="J5" s="96">
        <f>гречичное!F11+гречичное!F21</f>
        <v>214</v>
      </c>
      <c r="K5" s="63" t="s">
        <v>39</v>
      </c>
      <c r="L5" s="96">
        <f>гречичное!G11+гречичное!G21</f>
        <v>195</v>
      </c>
      <c r="M5" s="67">
        <v>4</v>
      </c>
      <c r="N5" s="96">
        <f>гречичное!H11+гречичное!H21</f>
        <v>138</v>
      </c>
      <c r="O5" s="64">
        <v>3</v>
      </c>
      <c r="P5" s="71">
        <f t="shared" si="0"/>
        <v>1324</v>
      </c>
      <c r="Q5" s="66">
        <v>3</v>
      </c>
      <c r="S5" s="49">
        <f>теория!S5+практика!S5</f>
        <v>176</v>
      </c>
      <c r="T5" s="50"/>
    </row>
    <row r="6" spans="1:20" ht="14.25">
      <c r="A6" s="45" t="s">
        <v>52</v>
      </c>
      <c r="B6" s="31">
        <f>девичник!B11+девичник!B21</f>
        <v>184</v>
      </c>
      <c r="C6" s="38" t="s">
        <v>62</v>
      </c>
      <c r="D6" s="31">
        <f>девичник!C11+девичник!C21</f>
        <v>153</v>
      </c>
      <c r="E6" s="58" t="s">
        <v>40</v>
      </c>
      <c r="F6" s="31">
        <f>девичник!D11+девичник!D21</f>
        <v>213</v>
      </c>
      <c r="G6" s="38" t="s">
        <v>38</v>
      </c>
      <c r="H6" s="31">
        <f>девичник!E11+девичник!E21</f>
        <v>195</v>
      </c>
      <c r="I6" s="58" t="s">
        <v>41</v>
      </c>
      <c r="J6" s="31">
        <f>девичник!F11+девичник!F21</f>
        <v>206</v>
      </c>
      <c r="K6" s="38" t="s">
        <v>41</v>
      </c>
      <c r="L6" s="31">
        <f>девичник!G11+девичник!G21</f>
        <v>202</v>
      </c>
      <c r="M6" s="58" t="s">
        <v>38</v>
      </c>
      <c r="N6" s="31">
        <f>девичник!H11+девичник!H21</f>
        <v>119</v>
      </c>
      <c r="O6" s="54">
        <v>4</v>
      </c>
      <c r="P6" s="69">
        <f t="shared" si="0"/>
        <v>1272</v>
      </c>
      <c r="Q6" s="41">
        <v>4</v>
      </c>
      <c r="S6" s="49">
        <f>теория!S6+практика!S6</f>
        <v>161</v>
      </c>
      <c r="T6" s="50"/>
    </row>
    <row r="7" spans="1:19" ht="14.25">
      <c r="A7" s="104" t="s">
        <v>53</v>
      </c>
      <c r="B7" s="96">
        <f>иммерсивное!B11+иммерсивное!B21</f>
        <v>216</v>
      </c>
      <c r="C7" s="63" t="s">
        <v>37</v>
      </c>
      <c r="D7" s="96">
        <f>иммерсивное!C11+иммерсивное!C21</f>
        <v>226</v>
      </c>
      <c r="E7" s="65" t="s">
        <v>37</v>
      </c>
      <c r="F7" s="96">
        <f>иммерсивное!D11+иммерсивное!D21</f>
        <v>214</v>
      </c>
      <c r="G7" s="64">
        <v>1</v>
      </c>
      <c r="H7" s="96">
        <f>иммерсивное!E11+иммерсивное!E21</f>
        <v>225</v>
      </c>
      <c r="I7" s="65" t="s">
        <v>37</v>
      </c>
      <c r="J7" s="96">
        <f>иммерсивное!F11+иммерсивное!F21</f>
        <v>229</v>
      </c>
      <c r="K7" s="63" t="s">
        <v>37</v>
      </c>
      <c r="L7" s="96">
        <f>иммерсивное!G11+иммерсивное!G21</f>
        <v>212</v>
      </c>
      <c r="M7" s="67">
        <v>1</v>
      </c>
      <c r="N7" s="96">
        <f>иммерсивное!H11+иммерсивное!H21</f>
        <v>179</v>
      </c>
      <c r="O7" s="64">
        <v>1</v>
      </c>
      <c r="P7" s="71">
        <f t="shared" si="0"/>
        <v>1501</v>
      </c>
      <c r="Q7" s="66">
        <v>1</v>
      </c>
      <c r="S7" s="18">
        <f>теория!S7+практика!S7</f>
        <v>197</v>
      </c>
    </row>
    <row r="8" spans="1:19" ht="14.25">
      <c r="A8" s="45" t="s">
        <v>54</v>
      </c>
      <c r="B8" s="31">
        <f>летние!B11+летние!B21</f>
        <v>164</v>
      </c>
      <c r="C8" s="38" t="s">
        <v>40</v>
      </c>
      <c r="D8" s="31">
        <f>летние!C11+летние!C21</f>
        <v>167</v>
      </c>
      <c r="E8" s="58" t="s">
        <v>41</v>
      </c>
      <c r="F8" s="31">
        <f>летние!D11+летние!D21</f>
        <v>152</v>
      </c>
      <c r="G8" s="54">
        <v>6</v>
      </c>
      <c r="H8" s="31">
        <f>летние!E11+летние!E21</f>
        <v>190</v>
      </c>
      <c r="I8" s="58" t="s">
        <v>40</v>
      </c>
      <c r="J8" s="31">
        <f>летние!F11+летние!F21</f>
        <v>192</v>
      </c>
      <c r="K8" s="38" t="s">
        <v>40</v>
      </c>
      <c r="L8" s="31">
        <f>летние!G11+летние!G21</f>
        <v>159</v>
      </c>
      <c r="M8" s="61">
        <v>5</v>
      </c>
      <c r="N8" s="31">
        <f>летние!H11+летние!H21</f>
        <v>117</v>
      </c>
      <c r="O8" s="54">
        <v>6</v>
      </c>
      <c r="P8" s="69">
        <f t="shared" si="0"/>
        <v>1141</v>
      </c>
      <c r="Q8" s="41">
        <v>5</v>
      </c>
      <c r="S8" s="18">
        <f>теория!S8+практика!S8</f>
        <v>144</v>
      </c>
    </row>
    <row r="9" spans="1:19" ht="14.25">
      <c r="A9" s="62" t="s">
        <v>55</v>
      </c>
      <c r="B9" s="96">
        <f>хозяйка!B11+хозяйка!B21</f>
        <v>152</v>
      </c>
      <c r="C9" s="63" t="s">
        <v>57</v>
      </c>
      <c r="D9" s="96">
        <f>хозяйка!C11+хозяйка!C21</f>
        <v>151</v>
      </c>
      <c r="E9" s="65" t="s">
        <v>57</v>
      </c>
      <c r="F9" s="96">
        <f>хозяйка!D11+хозяйка!D21</f>
        <v>162</v>
      </c>
      <c r="G9" s="64">
        <v>5</v>
      </c>
      <c r="H9" s="96">
        <f>хозяйка!E11+хозяйка!E21</f>
        <v>171</v>
      </c>
      <c r="I9" s="105" t="s">
        <v>57</v>
      </c>
      <c r="J9" s="96">
        <f>хозяйка!F11+хозяйка!F21</f>
        <v>190</v>
      </c>
      <c r="K9" s="64">
        <v>6</v>
      </c>
      <c r="L9" s="96">
        <f>хозяйка!G11+хозяйка!G21</f>
        <v>157</v>
      </c>
      <c r="M9" s="67">
        <v>6</v>
      </c>
      <c r="N9" s="96">
        <f>хозяйка!H11+хозяйка!H21</f>
        <v>118</v>
      </c>
      <c r="O9" s="64">
        <v>5</v>
      </c>
      <c r="P9" s="71">
        <f t="shared" si="0"/>
        <v>1101</v>
      </c>
      <c r="Q9" s="66">
        <v>6</v>
      </c>
      <c r="S9" s="18">
        <f>теория!S9+практика!S9</f>
        <v>147</v>
      </c>
    </row>
    <row r="10" spans="1:19" ht="15" thickBot="1">
      <c r="A10" s="74"/>
      <c r="B10" s="95">
        <f>7!B11+7!B21</f>
        <v>0</v>
      </c>
      <c r="C10" s="107"/>
      <c r="D10" s="95">
        <f>7!C11+7!C21</f>
        <v>0</v>
      </c>
      <c r="E10" s="108"/>
      <c r="F10" s="95">
        <f>7!D11+7!D21</f>
        <v>0</v>
      </c>
      <c r="G10" s="100"/>
      <c r="H10" s="95">
        <f>7!E11+7!E21</f>
        <v>0</v>
      </c>
      <c r="I10" s="101"/>
      <c r="J10" s="95">
        <f>7!F11+7!F21</f>
        <v>0</v>
      </c>
      <c r="K10" s="97"/>
      <c r="L10" s="95">
        <f>7!G11+7!G21</f>
        <v>0</v>
      </c>
      <c r="M10" s="98"/>
      <c r="N10" s="95">
        <f>7!H11+7!H21</f>
        <v>0</v>
      </c>
      <c r="O10" s="97"/>
      <c r="P10" s="70">
        <f t="shared" si="0"/>
        <v>0</v>
      </c>
      <c r="Q10" s="102"/>
      <c r="S10" s="18"/>
    </row>
    <row r="11" ht="14.25">
      <c r="M11" s="106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31</v>
      </c>
      <c r="C1" s="13" t="s">
        <v>29</v>
      </c>
      <c r="D1" s="13" t="s">
        <v>32</v>
      </c>
      <c r="E1" s="13" t="s">
        <v>30</v>
      </c>
      <c r="F1" s="13" t="s">
        <v>34</v>
      </c>
      <c r="G1" s="13" t="s">
        <v>36</v>
      </c>
      <c r="H1" s="13"/>
      <c r="I1" s="11" t="s">
        <v>18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19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20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24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25</v>
      </c>
      <c r="B8" s="5"/>
      <c r="C8" s="5"/>
      <c r="D8" s="5"/>
      <c r="E8" s="5"/>
      <c r="F8" s="5"/>
      <c r="G8" s="5"/>
      <c r="H8" s="5"/>
      <c r="I8" s="12">
        <f>(B8+C8+D8+E8+F8+G8+H8)*2</f>
        <v>0</v>
      </c>
      <c r="J8" s="2"/>
    </row>
    <row r="9" spans="1:10" ht="14.25">
      <c r="A9" s="25" t="s">
        <v>26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21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11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12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8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22</v>
      </c>
      <c r="B16" s="6"/>
      <c r="C16" s="6"/>
      <c r="D16" s="6"/>
      <c r="E16" s="6"/>
      <c r="F16" s="6"/>
      <c r="G16" s="6"/>
      <c r="H16" s="6"/>
      <c r="I16" s="12">
        <f>(B16+C16+D16+E16+F16+G16+H16)*3</f>
        <v>0</v>
      </c>
    </row>
    <row r="17" spans="1:9" ht="14.25">
      <c r="A17" s="16" t="s">
        <v>23</v>
      </c>
      <c r="B17" s="8"/>
      <c r="C17" s="8"/>
      <c r="D17" s="8"/>
      <c r="E17" s="8"/>
      <c r="F17" s="8"/>
      <c r="G17" s="8"/>
      <c r="H17" s="8"/>
      <c r="I17" s="12">
        <f>(B17+C17+D17+E17+F17+G17+H17)*3</f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13</v>
      </c>
      <c r="B19" s="8"/>
      <c r="C19" s="8"/>
      <c r="D19" s="8"/>
      <c r="E19" s="8"/>
      <c r="F19" s="8"/>
      <c r="G19" s="8"/>
      <c r="H19" s="8"/>
      <c r="I19" s="12">
        <f>(B19+C19+D19+E19+F19+G19+H19)*2</f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Q12" sqref="Q12"/>
    </sheetView>
  </sheetViews>
  <sheetFormatPr defaultColWidth="9.140625" defaultRowHeight="15"/>
  <cols>
    <col min="1" max="1" width="43.28125" style="0" bestFit="1" customWidth="1"/>
    <col min="2" max="2" width="4.421875" style="28" bestFit="1" customWidth="1"/>
    <col min="3" max="4" width="4.421875" style="28" customWidth="1"/>
    <col min="5" max="5" width="4.57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9" ht="60" thickBot="1">
      <c r="A2" s="42" t="s">
        <v>16</v>
      </c>
      <c r="B2" s="75" t="s">
        <v>47</v>
      </c>
      <c r="C2" s="81" t="s">
        <v>48</v>
      </c>
      <c r="D2" s="75" t="s">
        <v>31</v>
      </c>
      <c r="E2" s="81" t="s">
        <v>27</v>
      </c>
      <c r="F2" s="75" t="s">
        <v>42</v>
      </c>
      <c r="G2" s="81" t="s">
        <v>43</v>
      </c>
      <c r="H2" s="78" t="s">
        <v>32</v>
      </c>
      <c r="I2" s="78" t="s">
        <v>33</v>
      </c>
      <c r="J2" s="76" t="s">
        <v>34</v>
      </c>
      <c r="K2" s="77" t="s">
        <v>35</v>
      </c>
      <c r="L2" s="78" t="s">
        <v>44</v>
      </c>
      <c r="M2" s="78" t="s">
        <v>45</v>
      </c>
      <c r="N2" s="76" t="s">
        <v>49</v>
      </c>
      <c r="O2" s="77" t="s">
        <v>50</v>
      </c>
      <c r="P2" s="37" t="s">
        <v>9</v>
      </c>
      <c r="Q2" s="34" t="s">
        <v>17</v>
      </c>
      <c r="S2" t="s">
        <v>59</v>
      </c>
    </row>
    <row r="3" spans="1:17" ht="33" thickBot="1">
      <c r="A3" s="43" t="s">
        <v>10</v>
      </c>
      <c r="B3" s="30" t="s">
        <v>15</v>
      </c>
      <c r="C3" s="29" t="s">
        <v>14</v>
      </c>
      <c r="D3" s="80" t="s">
        <v>15</v>
      </c>
      <c r="E3" s="80" t="s">
        <v>14</v>
      </c>
      <c r="F3" s="30" t="s">
        <v>15</v>
      </c>
      <c r="G3" s="29" t="s">
        <v>14</v>
      </c>
      <c r="H3" s="30" t="s">
        <v>15</v>
      </c>
      <c r="I3" s="29" t="s">
        <v>14</v>
      </c>
      <c r="J3" s="30" t="s">
        <v>15</v>
      </c>
      <c r="K3" s="29" t="s">
        <v>14</v>
      </c>
      <c r="L3" s="30" t="s">
        <v>15</v>
      </c>
      <c r="M3" s="29" t="s">
        <v>14</v>
      </c>
      <c r="N3" s="30" t="s">
        <v>15</v>
      </c>
      <c r="O3" s="29" t="s">
        <v>14</v>
      </c>
      <c r="P3" s="52"/>
      <c r="Q3" s="35"/>
    </row>
    <row r="4" spans="1:20" ht="14.25">
      <c r="A4" s="45" t="s">
        <v>56</v>
      </c>
      <c r="B4" s="46">
        <f>'per cutanum'!B11</f>
        <v>84</v>
      </c>
      <c r="C4" s="82" t="s">
        <v>38</v>
      </c>
      <c r="D4" s="87">
        <f>'per cutanum'!C11</f>
        <v>76</v>
      </c>
      <c r="E4" s="56" t="s">
        <v>58</v>
      </c>
      <c r="F4" s="46">
        <f>'per cutanum'!D11</f>
        <v>86</v>
      </c>
      <c r="G4" s="47" t="s">
        <v>38</v>
      </c>
      <c r="H4" s="87">
        <f>'per cutanum'!E11</f>
        <v>88</v>
      </c>
      <c r="I4" s="56" t="s">
        <v>38</v>
      </c>
      <c r="J4" s="46">
        <f>'per cutanum'!F11</f>
        <v>97</v>
      </c>
      <c r="K4" s="47" t="s">
        <v>37</v>
      </c>
      <c r="L4" s="87">
        <f>'per cutanum'!G11</f>
        <v>90</v>
      </c>
      <c r="M4" s="59">
        <v>2</v>
      </c>
      <c r="N4" s="46">
        <f>'per cutanum'!H11</f>
        <v>64</v>
      </c>
      <c r="O4" s="47">
        <v>2</v>
      </c>
      <c r="P4" s="94">
        <f aca="true" t="shared" si="0" ref="P4:P10">B4+D4+F4+H4+J4+L4+N4</f>
        <v>585</v>
      </c>
      <c r="Q4" s="48">
        <v>2</v>
      </c>
      <c r="S4" s="49">
        <f>'per cutanum'!I7</f>
        <v>56</v>
      </c>
      <c r="T4" s="50"/>
    </row>
    <row r="5" spans="1:20" ht="14.25">
      <c r="A5" s="62" t="s">
        <v>51</v>
      </c>
      <c r="B5" s="32">
        <f>гречичное!B11</f>
        <v>79</v>
      </c>
      <c r="C5" s="83" t="s">
        <v>40</v>
      </c>
      <c r="D5" s="88">
        <f>гречичное!C11</f>
        <v>73</v>
      </c>
      <c r="E5" s="57" t="s">
        <v>41</v>
      </c>
      <c r="F5" s="32">
        <f>гречичное!D11</f>
        <v>73</v>
      </c>
      <c r="G5" s="39" t="s">
        <v>41</v>
      </c>
      <c r="H5" s="88">
        <f>гречичное!E11</f>
        <v>79</v>
      </c>
      <c r="I5" s="57" t="s">
        <v>41</v>
      </c>
      <c r="J5" s="32">
        <f>гречичное!F11</f>
        <v>92</v>
      </c>
      <c r="K5" s="39" t="s">
        <v>41</v>
      </c>
      <c r="L5" s="88">
        <f>гречичное!G11</f>
        <v>75</v>
      </c>
      <c r="M5" s="57" t="s">
        <v>41</v>
      </c>
      <c r="N5" s="32">
        <f>гречичное!H11</f>
        <v>49</v>
      </c>
      <c r="O5" s="39" t="s">
        <v>60</v>
      </c>
      <c r="P5" s="68">
        <f t="shared" si="0"/>
        <v>520</v>
      </c>
      <c r="Q5" s="40">
        <v>4</v>
      </c>
      <c r="S5" s="49">
        <f>гречичное!I7</f>
        <v>56</v>
      </c>
      <c r="T5" s="50"/>
    </row>
    <row r="6" spans="1:20" ht="14.25">
      <c r="A6" s="45" t="s">
        <v>52</v>
      </c>
      <c r="B6" s="31">
        <f>девичник!B11</f>
        <v>83</v>
      </c>
      <c r="C6" s="84" t="s">
        <v>39</v>
      </c>
      <c r="D6" s="89">
        <f>девичник!C11</f>
        <v>67</v>
      </c>
      <c r="E6" s="58" t="s">
        <v>40</v>
      </c>
      <c r="F6" s="109">
        <f>девичник!D11</f>
        <v>98</v>
      </c>
      <c r="G6" s="38" t="s">
        <v>37</v>
      </c>
      <c r="H6" s="89">
        <f>девичник!E11</f>
        <v>80</v>
      </c>
      <c r="I6" s="58" t="s">
        <v>39</v>
      </c>
      <c r="J6" s="31">
        <f>девичник!F11</f>
        <v>91</v>
      </c>
      <c r="K6" s="38" t="s">
        <v>40</v>
      </c>
      <c r="L6" s="89">
        <f>девичник!G11</f>
        <v>96</v>
      </c>
      <c r="M6" s="58" t="s">
        <v>37</v>
      </c>
      <c r="N6" s="31">
        <f>девичник!H11</f>
        <v>47</v>
      </c>
      <c r="O6" s="38" t="s">
        <v>57</v>
      </c>
      <c r="P6" s="69">
        <f t="shared" si="0"/>
        <v>562</v>
      </c>
      <c r="Q6" s="41">
        <v>3</v>
      </c>
      <c r="S6" s="49">
        <f>девичник!I7</f>
        <v>55</v>
      </c>
      <c r="T6" s="50"/>
    </row>
    <row r="7" spans="1:19" ht="15" thickBot="1">
      <c r="A7" s="104" t="s">
        <v>53</v>
      </c>
      <c r="B7" s="32">
        <f>иммерсивное!B11</f>
        <v>97</v>
      </c>
      <c r="C7" s="85">
        <v>1</v>
      </c>
      <c r="D7" s="88">
        <f>иммерсивное!C11</f>
        <v>96</v>
      </c>
      <c r="E7" s="60">
        <v>1</v>
      </c>
      <c r="F7" s="32">
        <f>иммерсивное!D11</f>
        <v>83</v>
      </c>
      <c r="G7" s="110" t="s">
        <v>39</v>
      </c>
      <c r="H7" s="88">
        <f>иммерсивное!E11</f>
        <v>95</v>
      </c>
      <c r="I7" s="57">
        <v>1</v>
      </c>
      <c r="J7" s="32">
        <f>иммерсивное!F11</f>
        <v>96</v>
      </c>
      <c r="K7" s="39" t="s">
        <v>38</v>
      </c>
      <c r="L7" s="88">
        <f>иммерсивное!G11</f>
        <v>82</v>
      </c>
      <c r="M7" s="57" t="s">
        <v>39</v>
      </c>
      <c r="N7" s="32">
        <f>иммерсивное!H11</f>
        <v>71</v>
      </c>
      <c r="O7" s="39" t="s">
        <v>37</v>
      </c>
      <c r="P7" s="68">
        <f t="shared" si="0"/>
        <v>620</v>
      </c>
      <c r="Q7" s="40">
        <v>1</v>
      </c>
      <c r="S7" s="49">
        <f>иммерсивное!I7</f>
        <v>63</v>
      </c>
    </row>
    <row r="8" spans="1:19" ht="14.25">
      <c r="A8" s="45" t="s">
        <v>54</v>
      </c>
      <c r="B8" s="31">
        <f>летние!B11</f>
        <v>82</v>
      </c>
      <c r="C8" s="86">
        <v>4</v>
      </c>
      <c r="D8" s="89">
        <f>летние!C11</f>
        <v>76</v>
      </c>
      <c r="E8" s="56" t="s">
        <v>58</v>
      </c>
      <c r="F8" s="31">
        <f>летние!D11</f>
        <v>61</v>
      </c>
      <c r="G8" s="54">
        <v>6</v>
      </c>
      <c r="H8" s="89">
        <f>летние!E11</f>
        <v>78</v>
      </c>
      <c r="I8" s="58" t="s">
        <v>61</v>
      </c>
      <c r="J8" s="31">
        <f>летние!F11</f>
        <v>89</v>
      </c>
      <c r="K8" s="38" t="s">
        <v>57</v>
      </c>
      <c r="L8" s="89">
        <f>летние!G11</f>
        <v>61</v>
      </c>
      <c r="M8" s="58" t="s">
        <v>57</v>
      </c>
      <c r="N8" s="31">
        <f>летние!H11</f>
        <v>49</v>
      </c>
      <c r="O8" s="38" t="s">
        <v>60</v>
      </c>
      <c r="P8" s="69">
        <f t="shared" si="0"/>
        <v>496</v>
      </c>
      <c r="Q8" s="41">
        <v>5</v>
      </c>
      <c r="S8" s="49">
        <f>летние!I7</f>
        <v>54</v>
      </c>
    </row>
    <row r="9" spans="1:19" ht="14.25">
      <c r="A9" s="62" t="s">
        <v>55</v>
      </c>
      <c r="B9" s="32">
        <f>хозяйка!B11</f>
        <v>69</v>
      </c>
      <c r="C9" s="85">
        <v>6</v>
      </c>
      <c r="D9" s="88">
        <f>хозяйка!C11</f>
        <v>59</v>
      </c>
      <c r="E9" s="105" t="s">
        <v>57</v>
      </c>
      <c r="F9" s="32">
        <f>хозяйка!D11</f>
        <v>67</v>
      </c>
      <c r="G9" s="53">
        <v>5</v>
      </c>
      <c r="H9" s="88">
        <f>хозяйка!E11</f>
        <v>78</v>
      </c>
      <c r="I9" s="57" t="s">
        <v>61</v>
      </c>
      <c r="J9" s="32">
        <f>хозяйка!F11</f>
        <v>93</v>
      </c>
      <c r="K9" s="39" t="s">
        <v>39</v>
      </c>
      <c r="L9" s="88">
        <f>хозяйка!G11</f>
        <v>69</v>
      </c>
      <c r="M9" s="60">
        <v>5</v>
      </c>
      <c r="N9" s="32">
        <f>хозяйка!H11</f>
        <v>52</v>
      </c>
      <c r="O9" s="39">
        <v>3</v>
      </c>
      <c r="P9" s="71">
        <f t="shared" si="0"/>
        <v>487</v>
      </c>
      <c r="Q9" s="40">
        <v>6</v>
      </c>
      <c r="S9" s="49">
        <f>хозяйка!I7</f>
        <v>53</v>
      </c>
    </row>
    <row r="10" spans="1:19" ht="15" thickBot="1">
      <c r="A10" s="74"/>
      <c r="B10" s="95">
        <f>7!B11</f>
        <v>0</v>
      </c>
      <c r="C10" s="107"/>
      <c r="D10" s="95">
        <f>7!C11</f>
        <v>0</v>
      </c>
      <c r="E10" s="98"/>
      <c r="F10" s="95">
        <f>7!D11</f>
        <v>0</v>
      </c>
      <c r="G10" s="97"/>
      <c r="H10" s="111">
        <f>7!E11</f>
        <v>0</v>
      </c>
      <c r="I10" s="108"/>
      <c r="J10" s="95">
        <f>7!F11</f>
        <v>0</v>
      </c>
      <c r="K10" s="107"/>
      <c r="L10" s="95">
        <f>7!G11</f>
        <v>0</v>
      </c>
      <c r="M10" s="98"/>
      <c r="N10" s="95">
        <f>7!H11</f>
        <v>0</v>
      </c>
      <c r="O10" s="107"/>
      <c r="P10" s="70">
        <f t="shared" si="0"/>
        <v>0</v>
      </c>
      <c r="Q10" s="99"/>
      <c r="S10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Q14" sqref="Q14"/>
    </sheetView>
  </sheetViews>
  <sheetFormatPr defaultColWidth="9.140625" defaultRowHeight="15"/>
  <cols>
    <col min="1" max="1" width="42.421875" style="0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60" thickBot="1">
      <c r="A2" s="42" t="s">
        <v>16</v>
      </c>
      <c r="B2" s="75" t="s">
        <v>47</v>
      </c>
      <c r="C2" s="81" t="s">
        <v>48</v>
      </c>
      <c r="D2" s="75" t="s">
        <v>31</v>
      </c>
      <c r="E2" s="81" t="s">
        <v>27</v>
      </c>
      <c r="F2" s="75" t="s">
        <v>42</v>
      </c>
      <c r="G2" s="81" t="s">
        <v>43</v>
      </c>
      <c r="H2" s="78" t="s">
        <v>32</v>
      </c>
      <c r="I2" s="78" t="s">
        <v>33</v>
      </c>
      <c r="J2" s="76" t="s">
        <v>34</v>
      </c>
      <c r="K2" s="77" t="s">
        <v>35</v>
      </c>
      <c r="L2" s="78" t="s">
        <v>44</v>
      </c>
      <c r="M2" s="78" t="s">
        <v>45</v>
      </c>
      <c r="N2" s="76" t="s">
        <v>49</v>
      </c>
      <c r="O2" s="77" t="s">
        <v>50</v>
      </c>
      <c r="P2" s="37" t="s">
        <v>9</v>
      </c>
      <c r="Q2" s="34" t="s">
        <v>17</v>
      </c>
    </row>
    <row r="3" spans="1:17" ht="33" thickBot="1">
      <c r="A3" s="26" t="s">
        <v>10</v>
      </c>
      <c r="B3" s="91" t="s">
        <v>15</v>
      </c>
      <c r="C3" s="92" t="s">
        <v>14</v>
      </c>
      <c r="D3" s="90" t="s">
        <v>15</v>
      </c>
      <c r="E3" s="90" t="s">
        <v>14</v>
      </c>
      <c r="F3" s="91" t="s">
        <v>15</v>
      </c>
      <c r="G3" s="92" t="s">
        <v>14</v>
      </c>
      <c r="H3" s="91" t="s">
        <v>15</v>
      </c>
      <c r="I3" s="92" t="s">
        <v>14</v>
      </c>
      <c r="J3" s="91" t="s">
        <v>15</v>
      </c>
      <c r="K3" s="92" t="s">
        <v>14</v>
      </c>
      <c r="L3" s="91" t="s">
        <v>15</v>
      </c>
      <c r="M3" s="92" t="s">
        <v>14</v>
      </c>
      <c r="N3" s="91" t="s">
        <v>15</v>
      </c>
      <c r="O3" s="92" t="s">
        <v>14</v>
      </c>
      <c r="P3" s="52"/>
      <c r="Q3" s="93"/>
    </row>
    <row r="4" spans="1:20" ht="14.25">
      <c r="A4" s="45" t="s">
        <v>56</v>
      </c>
      <c r="B4" s="46">
        <f>'per cutanum'!B21</f>
        <v>100</v>
      </c>
      <c r="C4" s="47" t="s">
        <v>41</v>
      </c>
      <c r="D4" s="94">
        <f>'per cutanum'!C21</f>
        <v>115</v>
      </c>
      <c r="E4" s="56" t="s">
        <v>39</v>
      </c>
      <c r="F4" s="46">
        <f>'per cutanum'!D21</f>
        <v>112</v>
      </c>
      <c r="G4" s="47" t="s">
        <v>62</v>
      </c>
      <c r="H4" s="87">
        <f>'per cutanum'!E21</f>
        <v>115</v>
      </c>
      <c r="I4" s="56" t="s">
        <v>62</v>
      </c>
      <c r="J4" s="46">
        <f>'per cutanum'!F21</f>
        <v>128</v>
      </c>
      <c r="K4" s="47" t="s">
        <v>38</v>
      </c>
      <c r="L4" s="87">
        <f>'per cutanum'!G21</f>
        <v>109</v>
      </c>
      <c r="M4" s="56" t="s">
        <v>39</v>
      </c>
      <c r="N4" s="46">
        <f>'per cutanum'!H21</f>
        <v>80</v>
      </c>
      <c r="O4" s="47" t="s">
        <v>39</v>
      </c>
      <c r="P4" s="94">
        <f aca="true" t="shared" si="0" ref="P4:P10">B4+D4+F4+H4+J4+L4+N4</f>
        <v>759</v>
      </c>
      <c r="Q4" s="48">
        <v>3</v>
      </c>
      <c r="S4" s="49">
        <f>'per cutanum'!I19</f>
        <v>116</v>
      </c>
      <c r="T4" s="50"/>
    </row>
    <row r="5" spans="1:20" ht="14.25">
      <c r="A5" s="62" t="s">
        <v>51</v>
      </c>
      <c r="B5" s="51">
        <f>гречичное!B21</f>
        <v>114</v>
      </c>
      <c r="C5" s="39" t="s">
        <v>38</v>
      </c>
      <c r="D5" s="71">
        <f>гречичное!C21</f>
        <v>116</v>
      </c>
      <c r="E5" s="57" t="s">
        <v>38</v>
      </c>
      <c r="F5" s="32">
        <f>гречичное!D21</f>
        <v>112</v>
      </c>
      <c r="G5" s="39" t="s">
        <v>62</v>
      </c>
      <c r="H5" s="88">
        <f>гречичное!E21</f>
        <v>131</v>
      </c>
      <c r="I5" s="57" t="s">
        <v>37</v>
      </c>
      <c r="J5" s="32">
        <f>гречичное!F21</f>
        <v>122</v>
      </c>
      <c r="K5" s="39" t="s">
        <v>39</v>
      </c>
      <c r="L5" s="88">
        <f>гречичное!G21</f>
        <v>120</v>
      </c>
      <c r="M5" s="57" t="s">
        <v>38</v>
      </c>
      <c r="N5" s="32">
        <f>гречичное!H21</f>
        <v>89</v>
      </c>
      <c r="O5" s="39" t="s">
        <v>38</v>
      </c>
      <c r="P5" s="71">
        <f t="shared" si="0"/>
        <v>804</v>
      </c>
      <c r="Q5" s="40">
        <v>2</v>
      </c>
      <c r="S5" s="49">
        <f>гречичное!I19</f>
        <v>120</v>
      </c>
      <c r="T5" s="50"/>
    </row>
    <row r="6" spans="1:20" ht="14.25">
      <c r="A6" s="45" t="s">
        <v>52</v>
      </c>
      <c r="B6" s="31">
        <f>девичник!B21</f>
        <v>101</v>
      </c>
      <c r="C6" s="38" t="s">
        <v>39</v>
      </c>
      <c r="D6" s="69">
        <f>девичник!C21</f>
        <v>86</v>
      </c>
      <c r="E6" s="58" t="s">
        <v>57</v>
      </c>
      <c r="F6" s="31">
        <f>девичник!D21</f>
        <v>115</v>
      </c>
      <c r="G6" s="38" t="s">
        <v>38</v>
      </c>
      <c r="H6" s="89">
        <f>девичник!E21</f>
        <v>115</v>
      </c>
      <c r="I6" s="58" t="s">
        <v>62</v>
      </c>
      <c r="J6" s="31">
        <f>девичник!F21</f>
        <v>115</v>
      </c>
      <c r="K6" s="38" t="s">
        <v>41</v>
      </c>
      <c r="L6" s="89">
        <f>девичник!G21</f>
        <v>106</v>
      </c>
      <c r="M6" s="58" t="s">
        <v>41</v>
      </c>
      <c r="N6" s="31">
        <f>девичник!H21</f>
        <v>72</v>
      </c>
      <c r="O6" s="38" t="s">
        <v>41</v>
      </c>
      <c r="P6" s="69">
        <f t="shared" si="0"/>
        <v>710</v>
      </c>
      <c r="Q6" s="41">
        <v>4</v>
      </c>
      <c r="S6" s="49">
        <f>девичник!I19</f>
        <v>106</v>
      </c>
      <c r="T6" s="50"/>
    </row>
    <row r="7" spans="1:19" ht="14.25">
      <c r="A7" s="104" t="s">
        <v>53</v>
      </c>
      <c r="B7" s="32">
        <f>иммерсивное!B21</f>
        <v>119</v>
      </c>
      <c r="C7" s="39" t="s">
        <v>37</v>
      </c>
      <c r="D7" s="71">
        <f>иммерсивное!C21</f>
        <v>130</v>
      </c>
      <c r="E7" s="60">
        <v>1</v>
      </c>
      <c r="F7" s="32">
        <f>иммерсивное!D21</f>
        <v>131</v>
      </c>
      <c r="G7" s="39" t="s">
        <v>37</v>
      </c>
      <c r="H7" s="88">
        <f>иммерсивное!E21</f>
        <v>130</v>
      </c>
      <c r="I7" s="60">
        <v>2</v>
      </c>
      <c r="J7" s="32">
        <f>иммерсивное!F21</f>
        <v>133</v>
      </c>
      <c r="K7" s="53">
        <v>1</v>
      </c>
      <c r="L7" s="88">
        <f>иммерсивное!G21</f>
        <v>130</v>
      </c>
      <c r="M7" s="57" t="s">
        <v>37</v>
      </c>
      <c r="N7" s="32">
        <f>иммерсивное!H21</f>
        <v>108</v>
      </c>
      <c r="O7" s="39" t="s">
        <v>37</v>
      </c>
      <c r="P7" s="68">
        <f t="shared" si="0"/>
        <v>881</v>
      </c>
      <c r="Q7" s="40">
        <v>1</v>
      </c>
      <c r="S7" s="18">
        <f>иммерсивное!I19</f>
        <v>134</v>
      </c>
    </row>
    <row r="8" spans="1:19" ht="14.25">
      <c r="A8" s="45" t="s">
        <v>54</v>
      </c>
      <c r="B8" s="31">
        <f>летние!B21</f>
        <v>82</v>
      </c>
      <c r="C8" s="54">
        <v>6</v>
      </c>
      <c r="D8" s="69">
        <f>летние!C21</f>
        <v>91</v>
      </c>
      <c r="E8" s="61">
        <v>5</v>
      </c>
      <c r="F8" s="31">
        <f>летние!D21</f>
        <v>91</v>
      </c>
      <c r="G8" s="38" t="s">
        <v>57</v>
      </c>
      <c r="H8" s="89">
        <f>летние!E21</f>
        <v>112</v>
      </c>
      <c r="I8" s="61">
        <v>5</v>
      </c>
      <c r="J8" s="31">
        <f>летние!F21</f>
        <v>103</v>
      </c>
      <c r="K8" s="54">
        <v>5</v>
      </c>
      <c r="L8" s="89">
        <f>летние!G21</f>
        <v>98</v>
      </c>
      <c r="M8" s="58" t="s">
        <v>40</v>
      </c>
      <c r="N8" s="31">
        <f>летние!H21</f>
        <v>68</v>
      </c>
      <c r="O8" s="38" t="s">
        <v>40</v>
      </c>
      <c r="P8" s="69">
        <f t="shared" si="0"/>
        <v>645</v>
      </c>
      <c r="Q8" s="41">
        <v>5</v>
      </c>
      <c r="S8" s="18">
        <f>летние!I19</f>
        <v>90</v>
      </c>
    </row>
    <row r="9" spans="1:19" ht="14.25">
      <c r="A9" s="62" t="s">
        <v>55</v>
      </c>
      <c r="B9" s="32">
        <f>хозяйка!B21</f>
        <v>83</v>
      </c>
      <c r="C9" s="53">
        <v>5</v>
      </c>
      <c r="D9" s="71">
        <f>хозяйка!C21</f>
        <v>92</v>
      </c>
      <c r="E9" s="60">
        <v>4</v>
      </c>
      <c r="F9" s="32">
        <f>хозяйка!D21</f>
        <v>95</v>
      </c>
      <c r="G9" s="39" t="s">
        <v>40</v>
      </c>
      <c r="H9" s="88">
        <f>хозяйка!E21</f>
        <v>93</v>
      </c>
      <c r="I9" s="60">
        <v>6</v>
      </c>
      <c r="J9" s="32">
        <f>хозяйка!F21</f>
        <v>97</v>
      </c>
      <c r="K9" s="53">
        <v>6</v>
      </c>
      <c r="L9" s="88">
        <f>хозяйка!G21</f>
        <v>88</v>
      </c>
      <c r="M9" s="57" t="s">
        <v>57</v>
      </c>
      <c r="N9" s="32">
        <f>хозяйка!H21</f>
        <v>66</v>
      </c>
      <c r="O9" s="39" t="s">
        <v>57</v>
      </c>
      <c r="P9" s="68">
        <f t="shared" si="0"/>
        <v>614</v>
      </c>
      <c r="Q9" s="40">
        <v>6</v>
      </c>
      <c r="S9" s="18">
        <f>хозяйка!I19</f>
        <v>94</v>
      </c>
    </row>
    <row r="10" spans="1:17" ht="15" thickBot="1">
      <c r="A10" s="74"/>
      <c r="B10" s="95">
        <f>7!B21</f>
        <v>0</v>
      </c>
      <c r="C10" s="97"/>
      <c r="D10" s="95">
        <f>7!C21</f>
        <v>0</v>
      </c>
      <c r="E10" s="98"/>
      <c r="F10" s="95">
        <f>7!D21</f>
        <v>0</v>
      </c>
      <c r="G10" s="107"/>
      <c r="H10" s="95">
        <f>7!E21</f>
        <v>0</v>
      </c>
      <c r="I10" s="98"/>
      <c r="J10" s="95">
        <f>7!F21</f>
        <v>0</v>
      </c>
      <c r="K10" s="97"/>
      <c r="L10" s="95">
        <f>7!G21</f>
        <v>0</v>
      </c>
      <c r="M10" s="108"/>
      <c r="N10" s="95">
        <f>7!H21</f>
        <v>0</v>
      </c>
      <c r="O10" s="107"/>
      <c r="P10" s="70">
        <f t="shared" si="0"/>
        <v>0</v>
      </c>
      <c r="Q10" s="9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47</v>
      </c>
      <c r="C1" s="13" t="s">
        <v>31</v>
      </c>
      <c r="D1" s="13" t="s">
        <v>42</v>
      </c>
      <c r="E1" s="13" t="s">
        <v>32</v>
      </c>
      <c r="F1" s="13" t="s">
        <v>34</v>
      </c>
      <c r="G1" s="13" t="s">
        <v>44</v>
      </c>
      <c r="H1" s="13" t="s">
        <v>49</v>
      </c>
      <c r="I1" s="11" t="s">
        <v>18</v>
      </c>
    </row>
    <row r="2" spans="1:10" ht="14.25">
      <c r="A2" s="20" t="s">
        <v>0</v>
      </c>
      <c r="B2" s="17">
        <v>9</v>
      </c>
      <c r="C2" s="17">
        <v>9</v>
      </c>
      <c r="D2" s="17">
        <v>10</v>
      </c>
      <c r="E2" s="17">
        <v>10</v>
      </c>
      <c r="F2" s="17">
        <v>10</v>
      </c>
      <c r="G2" s="17">
        <v>10</v>
      </c>
      <c r="H2" s="17">
        <v>7</v>
      </c>
      <c r="I2" s="12">
        <f>(B2+C2+D2+E2+F2+G2+H2)</f>
        <v>65</v>
      </c>
      <c r="J2" s="1"/>
    </row>
    <row r="3" spans="1:10" ht="14.25">
      <c r="A3" s="21" t="s">
        <v>1</v>
      </c>
      <c r="B3" s="8">
        <v>9</v>
      </c>
      <c r="C3" s="8">
        <v>9</v>
      </c>
      <c r="D3" s="8">
        <v>10</v>
      </c>
      <c r="E3" s="8">
        <v>10</v>
      </c>
      <c r="F3" s="8">
        <v>10</v>
      </c>
      <c r="G3" s="8">
        <v>10</v>
      </c>
      <c r="H3" s="8">
        <v>6</v>
      </c>
      <c r="I3" s="12">
        <f aca="true" t="shared" si="0" ref="I3:I21">(B3+C3+D3+E3+F3+G3+H3)</f>
        <v>64</v>
      </c>
      <c r="J3" s="1"/>
    </row>
    <row r="4" spans="1:10" ht="14.25">
      <c r="A4" s="22" t="s">
        <v>19</v>
      </c>
      <c r="B4" s="6">
        <v>9</v>
      </c>
      <c r="C4" s="6">
        <v>9</v>
      </c>
      <c r="D4" s="6">
        <v>9</v>
      </c>
      <c r="E4" s="6">
        <v>7</v>
      </c>
      <c r="F4" s="6">
        <v>9</v>
      </c>
      <c r="G4" s="6">
        <v>9</v>
      </c>
      <c r="H4" s="6">
        <v>6</v>
      </c>
      <c r="I4" s="12">
        <f t="shared" si="0"/>
        <v>58</v>
      </c>
      <c r="J4" s="1"/>
    </row>
    <row r="5" spans="1:10" ht="14.25">
      <c r="A5" s="23" t="s">
        <v>20</v>
      </c>
      <c r="B5" s="8">
        <v>9</v>
      </c>
      <c r="C5" s="8">
        <v>4</v>
      </c>
      <c r="D5" s="8">
        <v>8</v>
      </c>
      <c r="E5" s="8">
        <v>9</v>
      </c>
      <c r="F5" s="8">
        <v>10</v>
      </c>
      <c r="G5" s="8">
        <v>9</v>
      </c>
      <c r="H5" s="8">
        <v>7</v>
      </c>
      <c r="I5" s="12">
        <f t="shared" si="0"/>
        <v>56</v>
      </c>
      <c r="J5" s="1"/>
    </row>
    <row r="6" spans="1:10" ht="14.25">
      <c r="A6" s="22" t="s">
        <v>2</v>
      </c>
      <c r="B6" s="6">
        <v>4</v>
      </c>
      <c r="C6" s="6">
        <v>6</v>
      </c>
      <c r="D6" s="6">
        <v>7</v>
      </c>
      <c r="E6" s="6">
        <v>8</v>
      </c>
      <c r="F6" s="6">
        <v>10</v>
      </c>
      <c r="G6" s="6">
        <v>7</v>
      </c>
      <c r="H6" s="6">
        <v>7</v>
      </c>
      <c r="I6" s="12">
        <f t="shared" si="0"/>
        <v>49</v>
      </c>
      <c r="J6" s="1"/>
    </row>
    <row r="7" spans="1:10" ht="14.25">
      <c r="A7" s="23" t="s">
        <v>46</v>
      </c>
      <c r="B7" s="8">
        <v>8</v>
      </c>
      <c r="C7" s="8">
        <v>9</v>
      </c>
      <c r="D7" s="8">
        <v>8</v>
      </c>
      <c r="E7" s="8">
        <v>9</v>
      </c>
      <c r="F7" s="8">
        <v>8</v>
      </c>
      <c r="G7" s="8">
        <v>9</v>
      </c>
      <c r="H7" s="8">
        <v>5</v>
      </c>
      <c r="I7" s="12">
        <f t="shared" si="0"/>
        <v>56</v>
      </c>
      <c r="J7" s="1"/>
    </row>
    <row r="8" spans="1:10" ht="14.25">
      <c r="A8" s="24" t="s">
        <v>25</v>
      </c>
      <c r="B8" s="6">
        <v>9</v>
      </c>
      <c r="C8" s="6">
        <v>7</v>
      </c>
      <c r="D8" s="6">
        <v>8</v>
      </c>
      <c r="E8" s="6">
        <v>9</v>
      </c>
      <c r="F8" s="6">
        <v>10</v>
      </c>
      <c r="G8" s="6">
        <v>8</v>
      </c>
      <c r="H8" s="6">
        <v>7</v>
      </c>
      <c r="I8" s="12">
        <f>(B8+C8+D8+E8+F8+G8+H8)*2</f>
        <v>116</v>
      </c>
      <c r="J8" s="2"/>
    </row>
    <row r="9" spans="1:10" ht="14.25">
      <c r="A9" s="25" t="s">
        <v>26</v>
      </c>
      <c r="B9" s="8">
        <v>10</v>
      </c>
      <c r="C9" s="8">
        <v>8</v>
      </c>
      <c r="D9" s="8">
        <v>9</v>
      </c>
      <c r="E9" s="8">
        <v>8</v>
      </c>
      <c r="F9" s="8">
        <v>10</v>
      </c>
      <c r="G9" s="8">
        <v>10</v>
      </c>
      <c r="H9" s="8">
        <v>6</v>
      </c>
      <c r="I9" s="12">
        <f t="shared" si="0"/>
        <v>61</v>
      </c>
      <c r="J9" s="1"/>
    </row>
    <row r="10" spans="1:10" ht="15" thickBot="1">
      <c r="A10" s="26" t="s">
        <v>21</v>
      </c>
      <c r="B10" s="6">
        <v>8</v>
      </c>
      <c r="C10" s="6">
        <v>8</v>
      </c>
      <c r="D10" s="6">
        <v>9</v>
      </c>
      <c r="E10" s="6">
        <v>9</v>
      </c>
      <c r="F10" s="6">
        <v>10</v>
      </c>
      <c r="G10" s="6">
        <v>10</v>
      </c>
      <c r="H10" s="6">
        <v>6</v>
      </c>
      <c r="I10" s="12">
        <f t="shared" si="0"/>
        <v>60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84</v>
      </c>
      <c r="C11" s="9">
        <f t="shared" si="1"/>
        <v>76</v>
      </c>
      <c r="D11" s="9">
        <f t="shared" si="1"/>
        <v>86</v>
      </c>
      <c r="E11" s="9">
        <f t="shared" si="1"/>
        <v>88</v>
      </c>
      <c r="F11" s="9">
        <f t="shared" si="1"/>
        <v>97</v>
      </c>
      <c r="G11" s="9">
        <f t="shared" si="1"/>
        <v>90</v>
      </c>
      <c r="H11" s="9">
        <f t="shared" si="1"/>
        <v>64</v>
      </c>
      <c r="I11" s="44">
        <f t="shared" si="0"/>
        <v>585</v>
      </c>
      <c r="J11" s="1"/>
    </row>
    <row r="12" spans="1:9" ht="14.25">
      <c r="A12" s="14" t="s">
        <v>11</v>
      </c>
      <c r="B12" s="17">
        <v>9</v>
      </c>
      <c r="C12" s="17">
        <v>8</v>
      </c>
      <c r="D12" s="17">
        <v>10</v>
      </c>
      <c r="E12" s="17">
        <v>9</v>
      </c>
      <c r="F12" s="17">
        <v>10</v>
      </c>
      <c r="G12" s="17">
        <v>10</v>
      </c>
      <c r="H12" s="17">
        <v>7</v>
      </c>
      <c r="I12" s="12">
        <f t="shared" si="0"/>
        <v>63</v>
      </c>
    </row>
    <row r="13" spans="1:9" ht="14.25">
      <c r="A13" s="16" t="s">
        <v>12</v>
      </c>
      <c r="B13" s="8">
        <v>10</v>
      </c>
      <c r="C13" s="8">
        <v>8</v>
      </c>
      <c r="D13" s="8">
        <v>10</v>
      </c>
      <c r="E13" s="8">
        <v>9</v>
      </c>
      <c r="F13" s="8">
        <v>8</v>
      </c>
      <c r="G13" s="8">
        <v>10</v>
      </c>
      <c r="H13" s="8">
        <v>6</v>
      </c>
      <c r="I13" s="12">
        <f t="shared" si="0"/>
        <v>61</v>
      </c>
    </row>
    <row r="14" spans="1:9" ht="14.25">
      <c r="A14" s="14" t="s">
        <v>4</v>
      </c>
      <c r="B14" s="6">
        <v>7</v>
      </c>
      <c r="C14" s="6">
        <v>9</v>
      </c>
      <c r="D14" s="6">
        <v>7</v>
      </c>
      <c r="E14" s="6">
        <v>9</v>
      </c>
      <c r="F14" s="6">
        <v>9</v>
      </c>
      <c r="G14" s="6">
        <v>6</v>
      </c>
      <c r="H14" s="6">
        <v>5</v>
      </c>
      <c r="I14" s="12">
        <f t="shared" si="0"/>
        <v>52</v>
      </c>
    </row>
    <row r="15" spans="1:9" ht="14.25">
      <c r="A15" s="16" t="s">
        <v>8</v>
      </c>
      <c r="B15" s="8">
        <v>10</v>
      </c>
      <c r="C15" s="8">
        <v>10</v>
      </c>
      <c r="D15" s="8">
        <v>10</v>
      </c>
      <c r="E15" s="8">
        <v>10</v>
      </c>
      <c r="F15" s="8">
        <v>10</v>
      </c>
      <c r="G15" s="8">
        <v>10</v>
      </c>
      <c r="H15" s="8">
        <v>9</v>
      </c>
      <c r="I15" s="12">
        <f t="shared" si="0"/>
        <v>69</v>
      </c>
    </row>
    <row r="16" spans="1:9" ht="14.25">
      <c r="A16" s="14" t="s">
        <v>28</v>
      </c>
      <c r="B16" s="6">
        <v>4</v>
      </c>
      <c r="C16" s="6">
        <v>6</v>
      </c>
      <c r="D16" s="6">
        <v>6</v>
      </c>
      <c r="E16" s="6">
        <v>7</v>
      </c>
      <c r="F16" s="6">
        <v>7</v>
      </c>
      <c r="G16" s="6">
        <v>6</v>
      </c>
      <c r="H16" s="6">
        <v>4</v>
      </c>
      <c r="I16" s="12">
        <f>(B16+C16+D16+E16+F16+G16+H16)*3</f>
        <v>120</v>
      </c>
    </row>
    <row r="17" spans="1:9" ht="14.25">
      <c r="A17" s="16" t="s">
        <v>7</v>
      </c>
      <c r="B17" s="8">
        <v>7</v>
      </c>
      <c r="C17" s="8">
        <v>9</v>
      </c>
      <c r="D17" s="8">
        <v>8</v>
      </c>
      <c r="E17" s="8">
        <v>8</v>
      </c>
      <c r="F17" s="8">
        <v>10</v>
      </c>
      <c r="G17" s="8">
        <v>8</v>
      </c>
      <c r="H17" s="8">
        <v>6</v>
      </c>
      <c r="I17" s="12">
        <f>(B17+C17+D17+E17+F17+G17+H17)*3</f>
        <v>168</v>
      </c>
    </row>
    <row r="18" spans="1:9" ht="14.25">
      <c r="A18" s="14" t="s">
        <v>5</v>
      </c>
      <c r="B18" s="6">
        <v>9</v>
      </c>
      <c r="C18" s="6">
        <v>9</v>
      </c>
      <c r="D18" s="6">
        <v>8</v>
      </c>
      <c r="E18" s="6">
        <v>9</v>
      </c>
      <c r="F18" s="6">
        <v>10</v>
      </c>
      <c r="G18" s="6">
        <v>9</v>
      </c>
      <c r="H18" s="6">
        <v>6</v>
      </c>
      <c r="I18" s="12">
        <f>(B18+C18+D18+E18+F18+G18+H18)</f>
        <v>60</v>
      </c>
    </row>
    <row r="19" spans="1:9" ht="14.25">
      <c r="A19" s="16" t="s">
        <v>13</v>
      </c>
      <c r="B19" s="8">
        <v>8</v>
      </c>
      <c r="C19" s="8">
        <v>9</v>
      </c>
      <c r="D19" s="8">
        <v>9</v>
      </c>
      <c r="E19" s="8">
        <v>8</v>
      </c>
      <c r="F19" s="8">
        <v>10</v>
      </c>
      <c r="G19" s="8">
        <v>8</v>
      </c>
      <c r="H19" s="8">
        <v>6</v>
      </c>
      <c r="I19" s="12">
        <f>(B19+C19+D19+E19+F19+G19+H19)*2</f>
        <v>116</v>
      </c>
    </row>
    <row r="20" spans="1:9" ht="15" thickBot="1">
      <c r="A20" s="15" t="s">
        <v>6</v>
      </c>
      <c r="B20" s="6">
        <v>6</v>
      </c>
      <c r="C20" s="6">
        <v>8</v>
      </c>
      <c r="D20" s="6">
        <v>7</v>
      </c>
      <c r="E20" s="6">
        <v>8</v>
      </c>
      <c r="F20" s="6">
        <v>10</v>
      </c>
      <c r="G20" s="6">
        <v>6</v>
      </c>
      <c r="H20" s="6">
        <v>5</v>
      </c>
      <c r="I20" s="12">
        <f t="shared" si="0"/>
        <v>50</v>
      </c>
    </row>
    <row r="21" spans="1:9" ht="15" thickBot="1">
      <c r="A21" s="4" t="s">
        <v>3</v>
      </c>
      <c r="B21" s="10">
        <f aca="true" t="shared" si="2" ref="B21:H21">B12+B13+B14+B15+B16*3+B17*3+B18+B19*2+B20</f>
        <v>100</v>
      </c>
      <c r="C21" s="10">
        <f t="shared" si="2"/>
        <v>115</v>
      </c>
      <c r="D21" s="10">
        <f t="shared" si="2"/>
        <v>112</v>
      </c>
      <c r="E21" s="10">
        <f t="shared" si="2"/>
        <v>115</v>
      </c>
      <c r="F21" s="10">
        <f t="shared" si="2"/>
        <v>128</v>
      </c>
      <c r="G21" s="10">
        <f t="shared" si="2"/>
        <v>109</v>
      </c>
      <c r="H21" s="10">
        <f t="shared" si="2"/>
        <v>80</v>
      </c>
      <c r="I21" s="44">
        <f t="shared" si="0"/>
        <v>759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1344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47</v>
      </c>
      <c r="C1" s="13" t="s">
        <v>31</v>
      </c>
      <c r="D1" s="13" t="s">
        <v>42</v>
      </c>
      <c r="E1" s="13" t="s">
        <v>32</v>
      </c>
      <c r="F1" s="13" t="s">
        <v>34</v>
      </c>
      <c r="G1" s="13" t="s">
        <v>44</v>
      </c>
      <c r="H1" s="13" t="s">
        <v>49</v>
      </c>
      <c r="I1" s="11" t="s">
        <v>18</v>
      </c>
    </row>
    <row r="2" spans="1:10" ht="14.25">
      <c r="A2" s="20" t="s">
        <v>0</v>
      </c>
      <c r="B2" s="17">
        <v>9</v>
      </c>
      <c r="C2" s="17">
        <v>8</v>
      </c>
      <c r="D2" s="17">
        <v>8</v>
      </c>
      <c r="E2" s="17">
        <v>8</v>
      </c>
      <c r="F2" s="17">
        <v>8</v>
      </c>
      <c r="G2" s="17">
        <v>8</v>
      </c>
      <c r="H2" s="17">
        <v>6</v>
      </c>
      <c r="I2" s="12">
        <f>(B2+C2+D2+E2+F2+G2+H2)</f>
        <v>55</v>
      </c>
      <c r="J2" s="1"/>
    </row>
    <row r="3" spans="1:10" ht="14.25">
      <c r="A3" s="21" t="s">
        <v>1</v>
      </c>
      <c r="B3" s="8">
        <v>8</v>
      </c>
      <c r="C3" s="8">
        <v>7</v>
      </c>
      <c r="D3" s="8">
        <v>8</v>
      </c>
      <c r="E3" s="8">
        <v>8</v>
      </c>
      <c r="F3" s="8">
        <v>9</v>
      </c>
      <c r="G3" s="8">
        <v>8</v>
      </c>
      <c r="H3" s="8">
        <v>5</v>
      </c>
      <c r="I3" s="12">
        <f aca="true" t="shared" si="0" ref="I3:I21">(B3+C3+D3+E3+F3+G3+H3)</f>
        <v>53</v>
      </c>
      <c r="J3" s="1"/>
    </row>
    <row r="4" spans="1:10" ht="14.25">
      <c r="A4" s="22" t="s">
        <v>19</v>
      </c>
      <c r="B4" s="6">
        <v>8</v>
      </c>
      <c r="C4" s="6">
        <v>8</v>
      </c>
      <c r="D4" s="6">
        <v>7</v>
      </c>
      <c r="E4" s="6">
        <v>8</v>
      </c>
      <c r="F4" s="6">
        <v>10</v>
      </c>
      <c r="G4" s="6">
        <v>8</v>
      </c>
      <c r="H4" s="6">
        <v>5</v>
      </c>
      <c r="I4" s="12">
        <f t="shared" si="0"/>
        <v>54</v>
      </c>
      <c r="J4" s="1"/>
    </row>
    <row r="5" spans="1:10" ht="14.25">
      <c r="A5" s="23" t="s">
        <v>20</v>
      </c>
      <c r="B5" s="8">
        <v>9</v>
      </c>
      <c r="C5" s="8">
        <v>7</v>
      </c>
      <c r="D5" s="8">
        <v>8</v>
      </c>
      <c r="E5" s="8">
        <v>8</v>
      </c>
      <c r="F5" s="8">
        <v>8</v>
      </c>
      <c r="G5" s="8">
        <v>8</v>
      </c>
      <c r="H5" s="8">
        <v>5</v>
      </c>
      <c r="I5" s="12">
        <f t="shared" si="0"/>
        <v>53</v>
      </c>
      <c r="J5" s="1"/>
    </row>
    <row r="6" spans="1:10" ht="14.25">
      <c r="A6" s="22" t="s">
        <v>2</v>
      </c>
      <c r="B6" s="6">
        <v>9</v>
      </c>
      <c r="C6" s="6">
        <v>8</v>
      </c>
      <c r="D6" s="6">
        <v>7</v>
      </c>
      <c r="E6" s="6">
        <v>7</v>
      </c>
      <c r="F6" s="6">
        <v>10</v>
      </c>
      <c r="G6" s="6">
        <v>8</v>
      </c>
      <c r="H6" s="6">
        <v>5</v>
      </c>
      <c r="I6" s="12">
        <f t="shared" si="0"/>
        <v>54</v>
      </c>
      <c r="J6" s="1"/>
    </row>
    <row r="7" spans="1:10" ht="14.25">
      <c r="A7" s="23" t="s">
        <v>46</v>
      </c>
      <c r="B7" s="8">
        <v>8</v>
      </c>
      <c r="C7" s="8">
        <v>9</v>
      </c>
      <c r="D7" s="8">
        <v>8</v>
      </c>
      <c r="E7" s="8">
        <v>8</v>
      </c>
      <c r="F7" s="8">
        <v>10</v>
      </c>
      <c r="G7" s="8">
        <v>8</v>
      </c>
      <c r="H7" s="8">
        <v>5</v>
      </c>
      <c r="I7" s="12">
        <f>(B7+C7+D7+E7+F7+G7+H7)</f>
        <v>56</v>
      </c>
      <c r="J7" s="1"/>
    </row>
    <row r="8" spans="1:10" ht="14.25">
      <c r="A8" s="24" t="s">
        <v>25</v>
      </c>
      <c r="B8" s="6">
        <v>6</v>
      </c>
      <c r="C8" s="6">
        <v>6</v>
      </c>
      <c r="D8" s="6">
        <v>7</v>
      </c>
      <c r="E8" s="6">
        <v>8</v>
      </c>
      <c r="F8" s="6">
        <v>9</v>
      </c>
      <c r="G8" s="6">
        <v>6</v>
      </c>
      <c r="H8" s="6">
        <v>5</v>
      </c>
      <c r="I8" s="12">
        <f>(B8+C8+D8+E8+F8+G8+H8)*2</f>
        <v>94</v>
      </c>
      <c r="J8" s="2"/>
    </row>
    <row r="9" spans="1:10" ht="14.25">
      <c r="A9" s="25" t="s">
        <v>26</v>
      </c>
      <c r="B9" s="8">
        <v>7</v>
      </c>
      <c r="C9" s="8">
        <v>7</v>
      </c>
      <c r="D9" s="8">
        <v>6</v>
      </c>
      <c r="E9" s="8">
        <v>8</v>
      </c>
      <c r="F9" s="8">
        <v>10</v>
      </c>
      <c r="G9" s="8">
        <v>7</v>
      </c>
      <c r="H9" s="8">
        <v>4</v>
      </c>
      <c r="I9" s="12">
        <f t="shared" si="0"/>
        <v>49</v>
      </c>
      <c r="J9" s="1"/>
    </row>
    <row r="10" spans="1:10" ht="15" thickBot="1">
      <c r="A10" s="26" t="s">
        <v>21</v>
      </c>
      <c r="B10" s="6">
        <v>9</v>
      </c>
      <c r="C10" s="6">
        <v>7</v>
      </c>
      <c r="D10" s="6">
        <v>7</v>
      </c>
      <c r="E10" s="6">
        <v>8</v>
      </c>
      <c r="F10" s="6">
        <v>9</v>
      </c>
      <c r="G10" s="6">
        <v>8</v>
      </c>
      <c r="H10" s="6">
        <v>4</v>
      </c>
      <c r="I10" s="12">
        <f t="shared" si="0"/>
        <v>52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79</v>
      </c>
      <c r="C11" s="9">
        <f t="shared" si="1"/>
        <v>73</v>
      </c>
      <c r="D11" s="9">
        <f t="shared" si="1"/>
        <v>73</v>
      </c>
      <c r="E11" s="9">
        <f t="shared" si="1"/>
        <v>79</v>
      </c>
      <c r="F11" s="9">
        <f t="shared" si="1"/>
        <v>92</v>
      </c>
      <c r="G11" s="9">
        <f t="shared" si="1"/>
        <v>75</v>
      </c>
      <c r="H11" s="9">
        <f t="shared" si="1"/>
        <v>49</v>
      </c>
      <c r="I11" s="44">
        <f t="shared" si="0"/>
        <v>520</v>
      </c>
      <c r="J11" s="1"/>
    </row>
    <row r="12" spans="1:9" ht="14.25">
      <c r="A12" s="14" t="s">
        <v>11</v>
      </c>
      <c r="B12" s="17">
        <v>9</v>
      </c>
      <c r="C12" s="17">
        <v>8</v>
      </c>
      <c r="D12" s="17">
        <v>9</v>
      </c>
      <c r="E12" s="17">
        <v>9</v>
      </c>
      <c r="F12" s="17">
        <v>10</v>
      </c>
      <c r="G12" s="17">
        <v>8</v>
      </c>
      <c r="H12" s="17">
        <v>7</v>
      </c>
      <c r="I12" s="12">
        <f t="shared" si="0"/>
        <v>60</v>
      </c>
    </row>
    <row r="13" spans="1:9" ht="14.25">
      <c r="A13" s="16" t="s">
        <v>12</v>
      </c>
      <c r="B13" s="8">
        <v>6</v>
      </c>
      <c r="C13" s="8">
        <v>10</v>
      </c>
      <c r="D13" s="8">
        <v>8</v>
      </c>
      <c r="E13" s="8">
        <v>8</v>
      </c>
      <c r="F13" s="8">
        <v>7</v>
      </c>
      <c r="G13" s="8">
        <v>8</v>
      </c>
      <c r="H13" s="8">
        <v>7</v>
      </c>
      <c r="I13" s="12">
        <f t="shared" si="0"/>
        <v>54</v>
      </c>
    </row>
    <row r="14" spans="1:9" ht="14.25">
      <c r="A14" s="14" t="s">
        <v>4</v>
      </c>
      <c r="B14" s="6">
        <v>8</v>
      </c>
      <c r="C14" s="6">
        <v>9</v>
      </c>
      <c r="D14" s="6">
        <v>7</v>
      </c>
      <c r="E14" s="6">
        <v>9</v>
      </c>
      <c r="F14" s="6">
        <v>8</v>
      </c>
      <c r="G14" s="6">
        <v>8</v>
      </c>
      <c r="H14" s="6">
        <v>6</v>
      </c>
      <c r="I14" s="12">
        <f t="shared" si="0"/>
        <v>55</v>
      </c>
    </row>
    <row r="15" spans="1:9" ht="14.25">
      <c r="A15" s="16" t="s">
        <v>8</v>
      </c>
      <c r="B15" s="8">
        <v>9</v>
      </c>
      <c r="C15" s="8">
        <v>9</v>
      </c>
      <c r="D15" s="8">
        <v>9</v>
      </c>
      <c r="E15" s="8">
        <v>9</v>
      </c>
      <c r="F15" s="8">
        <v>10</v>
      </c>
      <c r="G15" s="8">
        <v>9</v>
      </c>
      <c r="H15" s="8">
        <v>7</v>
      </c>
      <c r="I15" s="12">
        <f t="shared" si="0"/>
        <v>62</v>
      </c>
    </row>
    <row r="16" spans="1:9" ht="14.25">
      <c r="A16" s="14" t="s">
        <v>22</v>
      </c>
      <c r="B16" s="6">
        <v>8</v>
      </c>
      <c r="C16" s="6">
        <v>7</v>
      </c>
      <c r="D16" s="6">
        <v>6</v>
      </c>
      <c r="E16" s="6">
        <v>9</v>
      </c>
      <c r="F16" s="6">
        <v>8</v>
      </c>
      <c r="G16" s="6">
        <v>8</v>
      </c>
      <c r="H16" s="6">
        <v>6</v>
      </c>
      <c r="I16" s="12">
        <f>(B16+C16+D16+E16+F16+G16+H16)*3</f>
        <v>156</v>
      </c>
    </row>
    <row r="17" spans="1:9" ht="14.25">
      <c r="A17" s="16" t="s">
        <v>23</v>
      </c>
      <c r="B17" s="8">
        <v>9</v>
      </c>
      <c r="C17" s="8">
        <v>8</v>
      </c>
      <c r="D17" s="8">
        <v>9</v>
      </c>
      <c r="E17" s="8">
        <v>10</v>
      </c>
      <c r="F17" s="8">
        <v>9</v>
      </c>
      <c r="G17" s="8">
        <v>9</v>
      </c>
      <c r="H17" s="8">
        <v>6</v>
      </c>
      <c r="I17" s="12">
        <f>(B17+C17+D17+E17+F17+G17+H17)*3</f>
        <v>180</v>
      </c>
    </row>
    <row r="18" spans="1:9" ht="14.25">
      <c r="A18" s="14" t="s">
        <v>5</v>
      </c>
      <c r="B18" s="6">
        <v>9</v>
      </c>
      <c r="C18" s="6">
        <v>9</v>
      </c>
      <c r="D18" s="6">
        <v>9</v>
      </c>
      <c r="E18" s="6">
        <v>9</v>
      </c>
      <c r="F18" s="6">
        <v>8</v>
      </c>
      <c r="G18" s="6">
        <v>9</v>
      </c>
      <c r="H18" s="6">
        <v>6</v>
      </c>
      <c r="I18" s="12">
        <f t="shared" si="0"/>
        <v>59</v>
      </c>
    </row>
    <row r="19" spans="1:9" ht="14.25">
      <c r="A19" s="16" t="s">
        <v>13</v>
      </c>
      <c r="B19" s="8">
        <v>7</v>
      </c>
      <c r="C19" s="8">
        <v>9</v>
      </c>
      <c r="D19" s="8">
        <v>9</v>
      </c>
      <c r="E19" s="8">
        <v>10</v>
      </c>
      <c r="F19" s="8">
        <v>10</v>
      </c>
      <c r="G19" s="8">
        <v>9</v>
      </c>
      <c r="H19" s="8">
        <v>6</v>
      </c>
      <c r="I19" s="12">
        <f>(B19+C19+D19+E19+F19+G19+H19)*2</f>
        <v>120</v>
      </c>
    </row>
    <row r="20" spans="1:9" ht="15" thickBot="1">
      <c r="A20" s="15" t="s">
        <v>6</v>
      </c>
      <c r="B20" s="6">
        <v>8</v>
      </c>
      <c r="C20" s="6">
        <v>8</v>
      </c>
      <c r="D20" s="6">
        <v>7</v>
      </c>
      <c r="E20" s="6">
        <v>10</v>
      </c>
      <c r="F20" s="6">
        <v>8</v>
      </c>
      <c r="G20" s="6">
        <v>9</v>
      </c>
      <c r="H20" s="6">
        <v>8</v>
      </c>
      <c r="I20" s="12">
        <f t="shared" si="0"/>
        <v>58</v>
      </c>
    </row>
    <row r="21" spans="1:9" ht="15" thickBot="1">
      <c r="A21" s="4" t="s">
        <v>3</v>
      </c>
      <c r="B21" s="10">
        <f aca="true" t="shared" si="2" ref="B21:H21">B12+B13+B14+B15+B16*3+B17*3+B18+B19*2+B20</f>
        <v>114</v>
      </c>
      <c r="C21" s="10">
        <f t="shared" si="2"/>
        <v>116</v>
      </c>
      <c r="D21" s="10">
        <f t="shared" si="2"/>
        <v>112</v>
      </c>
      <c r="E21" s="10">
        <f t="shared" si="2"/>
        <v>131</v>
      </c>
      <c r="F21" s="10">
        <f t="shared" si="2"/>
        <v>122</v>
      </c>
      <c r="G21" s="10">
        <f t="shared" si="2"/>
        <v>120</v>
      </c>
      <c r="H21" s="10">
        <f t="shared" si="2"/>
        <v>89</v>
      </c>
      <c r="I21" s="44">
        <f t="shared" si="0"/>
        <v>804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1324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47</v>
      </c>
      <c r="C1" s="13" t="s">
        <v>31</v>
      </c>
      <c r="D1" s="13" t="s">
        <v>42</v>
      </c>
      <c r="E1" s="13" t="s">
        <v>32</v>
      </c>
      <c r="F1" s="13" t="s">
        <v>34</v>
      </c>
      <c r="G1" s="13" t="s">
        <v>44</v>
      </c>
      <c r="H1" s="13" t="s">
        <v>49</v>
      </c>
      <c r="I1" s="11" t="s">
        <v>18</v>
      </c>
    </row>
    <row r="2" spans="1:10" ht="14.25">
      <c r="A2" s="20" t="s">
        <v>0</v>
      </c>
      <c r="B2" s="5">
        <v>8</v>
      </c>
      <c r="C2" s="5">
        <v>7</v>
      </c>
      <c r="D2" s="5">
        <v>10</v>
      </c>
      <c r="E2" s="5">
        <v>8</v>
      </c>
      <c r="F2" s="5">
        <v>8</v>
      </c>
      <c r="G2" s="5">
        <v>9</v>
      </c>
      <c r="H2" s="5">
        <v>3</v>
      </c>
      <c r="I2" s="12">
        <f>(B2+C2+D2+E2+F2+G2+H2)</f>
        <v>53</v>
      </c>
      <c r="J2" s="1"/>
    </row>
    <row r="3" spans="1:10" ht="14.25">
      <c r="A3" s="21" t="s">
        <v>1</v>
      </c>
      <c r="B3" s="7">
        <v>9</v>
      </c>
      <c r="C3" s="7">
        <v>7</v>
      </c>
      <c r="D3" s="7">
        <v>10</v>
      </c>
      <c r="E3" s="7">
        <v>8</v>
      </c>
      <c r="F3" s="7">
        <v>10</v>
      </c>
      <c r="G3" s="7">
        <v>10</v>
      </c>
      <c r="H3" s="7">
        <v>5</v>
      </c>
      <c r="I3" s="12">
        <f aca="true" t="shared" si="0" ref="I3:I21">(B3+C3+D3+E3+F3+G3+H3)</f>
        <v>59</v>
      </c>
      <c r="J3" s="1"/>
    </row>
    <row r="4" spans="1:10" ht="14.25">
      <c r="A4" s="22" t="s">
        <v>19</v>
      </c>
      <c r="B4" s="5">
        <v>8</v>
      </c>
      <c r="C4" s="5">
        <v>7</v>
      </c>
      <c r="D4" s="5">
        <v>10</v>
      </c>
      <c r="E4" s="5">
        <v>8</v>
      </c>
      <c r="F4" s="5">
        <v>10</v>
      </c>
      <c r="G4" s="5">
        <v>10</v>
      </c>
      <c r="H4" s="5">
        <v>4</v>
      </c>
      <c r="I4" s="12">
        <f t="shared" si="0"/>
        <v>57</v>
      </c>
      <c r="J4" s="1"/>
    </row>
    <row r="5" spans="1:10" ht="14.25">
      <c r="A5" s="23" t="s">
        <v>20</v>
      </c>
      <c r="B5" s="7">
        <v>9</v>
      </c>
      <c r="C5" s="7">
        <v>6</v>
      </c>
      <c r="D5" s="7">
        <v>9</v>
      </c>
      <c r="E5" s="7">
        <v>8</v>
      </c>
      <c r="F5" s="7">
        <v>7</v>
      </c>
      <c r="G5" s="7">
        <v>9</v>
      </c>
      <c r="H5" s="7">
        <v>7</v>
      </c>
      <c r="I5" s="12">
        <f t="shared" si="0"/>
        <v>55</v>
      </c>
      <c r="J5" s="1"/>
    </row>
    <row r="6" spans="1:10" ht="14.25">
      <c r="A6" s="22" t="s">
        <v>2</v>
      </c>
      <c r="B6" s="5">
        <v>8</v>
      </c>
      <c r="C6" s="5">
        <v>7</v>
      </c>
      <c r="D6" s="5">
        <v>10</v>
      </c>
      <c r="E6" s="5">
        <v>8</v>
      </c>
      <c r="F6" s="5">
        <v>8</v>
      </c>
      <c r="G6" s="5">
        <v>10</v>
      </c>
      <c r="H6" s="5">
        <v>6</v>
      </c>
      <c r="I6" s="12">
        <f t="shared" si="0"/>
        <v>57</v>
      </c>
      <c r="J6" s="1"/>
    </row>
    <row r="7" spans="1:10" ht="14.25">
      <c r="A7" s="23" t="s">
        <v>46</v>
      </c>
      <c r="B7" s="7">
        <v>7</v>
      </c>
      <c r="C7" s="7">
        <v>7</v>
      </c>
      <c r="D7" s="7">
        <v>9</v>
      </c>
      <c r="E7" s="7">
        <v>8</v>
      </c>
      <c r="F7" s="7">
        <v>10</v>
      </c>
      <c r="G7" s="7">
        <v>9</v>
      </c>
      <c r="H7" s="7">
        <v>5</v>
      </c>
      <c r="I7" s="12">
        <f t="shared" si="0"/>
        <v>55</v>
      </c>
      <c r="J7" s="1"/>
    </row>
    <row r="8" spans="1:10" ht="14.25">
      <c r="A8" s="24" t="s">
        <v>25</v>
      </c>
      <c r="B8" s="5">
        <v>9</v>
      </c>
      <c r="C8" s="5">
        <v>7</v>
      </c>
      <c r="D8" s="5">
        <v>10</v>
      </c>
      <c r="E8" s="5">
        <v>8</v>
      </c>
      <c r="F8" s="5">
        <v>10</v>
      </c>
      <c r="G8" s="5">
        <v>10</v>
      </c>
      <c r="H8" s="5">
        <v>5</v>
      </c>
      <c r="I8" s="12">
        <f>(B8+C8+D8+E8+F8+G8+H8)*2</f>
        <v>118</v>
      </c>
      <c r="J8" s="2"/>
    </row>
    <row r="9" spans="1:10" ht="14.25">
      <c r="A9" s="25" t="s">
        <v>26</v>
      </c>
      <c r="B9" s="7">
        <v>7</v>
      </c>
      <c r="C9" s="7">
        <v>6</v>
      </c>
      <c r="D9" s="7">
        <v>10</v>
      </c>
      <c r="E9" s="7">
        <v>8</v>
      </c>
      <c r="F9" s="7">
        <v>8</v>
      </c>
      <c r="G9" s="7">
        <v>9</v>
      </c>
      <c r="H9" s="7">
        <v>3</v>
      </c>
      <c r="I9" s="12">
        <f t="shared" si="0"/>
        <v>51</v>
      </c>
      <c r="J9" s="1"/>
    </row>
    <row r="10" spans="1:10" ht="15" thickBot="1">
      <c r="A10" s="26" t="s">
        <v>21</v>
      </c>
      <c r="B10" s="5">
        <v>9</v>
      </c>
      <c r="C10" s="5">
        <v>6</v>
      </c>
      <c r="D10" s="5">
        <v>10</v>
      </c>
      <c r="E10" s="5">
        <v>8</v>
      </c>
      <c r="F10" s="5">
        <v>10</v>
      </c>
      <c r="G10" s="5">
        <v>10</v>
      </c>
      <c r="H10" s="5">
        <v>4</v>
      </c>
      <c r="I10" s="12">
        <f t="shared" si="0"/>
        <v>57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83</v>
      </c>
      <c r="C11" s="9">
        <f t="shared" si="1"/>
        <v>67</v>
      </c>
      <c r="D11" s="9">
        <f t="shared" si="1"/>
        <v>98</v>
      </c>
      <c r="E11" s="9">
        <f t="shared" si="1"/>
        <v>80</v>
      </c>
      <c r="F11" s="9">
        <f t="shared" si="1"/>
        <v>91</v>
      </c>
      <c r="G11" s="9">
        <f t="shared" si="1"/>
        <v>96</v>
      </c>
      <c r="H11" s="9">
        <f t="shared" si="1"/>
        <v>47</v>
      </c>
      <c r="I11" s="44">
        <f t="shared" si="0"/>
        <v>562</v>
      </c>
      <c r="J11" s="1"/>
    </row>
    <row r="12" spans="1:9" ht="14.25">
      <c r="A12" s="14" t="s">
        <v>11</v>
      </c>
      <c r="B12" s="17">
        <v>9</v>
      </c>
      <c r="C12" s="17">
        <v>7</v>
      </c>
      <c r="D12" s="17">
        <v>9</v>
      </c>
      <c r="E12" s="17">
        <v>7</v>
      </c>
      <c r="F12" s="17">
        <v>9</v>
      </c>
      <c r="G12" s="17">
        <v>10</v>
      </c>
      <c r="H12" s="17">
        <v>7</v>
      </c>
      <c r="I12" s="12">
        <f>(B12+C12+D12+E12+F12+G12+H12)</f>
        <v>58</v>
      </c>
    </row>
    <row r="13" spans="1:9" ht="14.25">
      <c r="A13" s="16" t="s">
        <v>12</v>
      </c>
      <c r="B13" s="8">
        <v>6</v>
      </c>
      <c r="C13" s="8">
        <v>7</v>
      </c>
      <c r="D13" s="8">
        <v>7</v>
      </c>
      <c r="E13" s="8">
        <v>8</v>
      </c>
      <c r="F13" s="8">
        <v>7</v>
      </c>
      <c r="G13" s="8">
        <v>7</v>
      </c>
      <c r="H13" s="8">
        <v>6</v>
      </c>
      <c r="I13" s="12">
        <f t="shared" si="0"/>
        <v>48</v>
      </c>
    </row>
    <row r="14" spans="1:9" ht="14.25">
      <c r="A14" s="14" t="s">
        <v>4</v>
      </c>
      <c r="B14" s="6">
        <v>5</v>
      </c>
      <c r="C14" s="6">
        <v>5</v>
      </c>
      <c r="D14" s="6">
        <v>7</v>
      </c>
      <c r="E14" s="6">
        <v>9</v>
      </c>
      <c r="F14" s="6">
        <v>7</v>
      </c>
      <c r="G14" s="6">
        <v>6</v>
      </c>
      <c r="H14" s="6">
        <v>4</v>
      </c>
      <c r="I14" s="12">
        <f t="shared" si="0"/>
        <v>43</v>
      </c>
    </row>
    <row r="15" spans="1:9" ht="14.25">
      <c r="A15" s="16" t="s">
        <v>8</v>
      </c>
      <c r="B15" s="8">
        <v>8</v>
      </c>
      <c r="C15" s="8">
        <v>7</v>
      </c>
      <c r="D15" s="8">
        <v>9</v>
      </c>
      <c r="E15" s="8">
        <v>9</v>
      </c>
      <c r="F15" s="8">
        <v>10</v>
      </c>
      <c r="G15" s="8">
        <v>8</v>
      </c>
      <c r="H15" s="8">
        <v>5</v>
      </c>
      <c r="I15" s="12">
        <f t="shared" si="0"/>
        <v>56</v>
      </c>
    </row>
    <row r="16" spans="1:9" ht="14.25">
      <c r="A16" s="14" t="s">
        <v>22</v>
      </c>
      <c r="B16" s="6">
        <v>6</v>
      </c>
      <c r="C16" s="6">
        <v>4</v>
      </c>
      <c r="D16" s="6">
        <v>7</v>
      </c>
      <c r="E16" s="6">
        <v>8</v>
      </c>
      <c r="F16" s="6">
        <v>7</v>
      </c>
      <c r="G16" s="6">
        <v>7</v>
      </c>
      <c r="H16" s="6">
        <v>5</v>
      </c>
      <c r="I16" s="12">
        <f>(B16+C16+D16+E16+F16+G16+H16)*3</f>
        <v>132</v>
      </c>
    </row>
    <row r="17" spans="1:9" ht="14.25">
      <c r="A17" s="16" t="s">
        <v>23</v>
      </c>
      <c r="B17" s="8">
        <v>9</v>
      </c>
      <c r="C17" s="8">
        <v>7</v>
      </c>
      <c r="D17" s="8">
        <v>9</v>
      </c>
      <c r="E17" s="8">
        <v>8</v>
      </c>
      <c r="F17" s="8">
        <v>8</v>
      </c>
      <c r="G17" s="8">
        <v>8</v>
      </c>
      <c r="H17" s="8">
        <v>5</v>
      </c>
      <c r="I17" s="12">
        <f>(B17+C17+D17+E17+F17+G17+H17)*3</f>
        <v>162</v>
      </c>
    </row>
    <row r="18" spans="1:9" ht="14.25">
      <c r="A18" s="14" t="s">
        <v>5</v>
      </c>
      <c r="B18" s="6">
        <v>9</v>
      </c>
      <c r="C18" s="6">
        <v>7</v>
      </c>
      <c r="D18" s="6">
        <v>9</v>
      </c>
      <c r="E18" s="6">
        <v>8</v>
      </c>
      <c r="F18" s="6">
        <v>9</v>
      </c>
      <c r="G18" s="6">
        <v>9</v>
      </c>
      <c r="H18" s="6">
        <v>5</v>
      </c>
      <c r="I18" s="12">
        <f t="shared" si="0"/>
        <v>56</v>
      </c>
    </row>
    <row r="19" spans="1:9" ht="14.25">
      <c r="A19" s="16" t="s">
        <v>13</v>
      </c>
      <c r="B19" s="8">
        <v>6</v>
      </c>
      <c r="C19" s="8">
        <v>7</v>
      </c>
      <c r="D19" s="8">
        <v>9</v>
      </c>
      <c r="E19" s="8">
        <v>9</v>
      </c>
      <c r="F19" s="8">
        <v>10</v>
      </c>
      <c r="G19" s="8">
        <v>7</v>
      </c>
      <c r="H19" s="8">
        <v>5</v>
      </c>
      <c r="I19" s="12">
        <f>(B19+C19+D19+E19+F19+G19+H19)*2</f>
        <v>106</v>
      </c>
    </row>
    <row r="20" spans="1:9" ht="15" thickBot="1">
      <c r="A20" s="15" t="s">
        <v>6</v>
      </c>
      <c r="B20" s="6">
        <v>7</v>
      </c>
      <c r="C20" s="6">
        <v>6</v>
      </c>
      <c r="D20" s="6">
        <v>8</v>
      </c>
      <c r="E20" s="6">
        <v>8</v>
      </c>
      <c r="F20" s="6">
        <v>8</v>
      </c>
      <c r="G20" s="6">
        <v>7</v>
      </c>
      <c r="H20" s="6">
        <v>5</v>
      </c>
      <c r="I20" s="12">
        <f t="shared" si="0"/>
        <v>49</v>
      </c>
    </row>
    <row r="21" spans="1:9" ht="15" thickBot="1">
      <c r="A21" s="4" t="s">
        <v>3</v>
      </c>
      <c r="B21" s="10">
        <f>B12+B13+B14+B15+B16*3+B17*3+B18+B19*2+B20</f>
        <v>101</v>
      </c>
      <c r="C21" s="10">
        <f aca="true" t="shared" si="2" ref="C21:H21">C12+C13+C14+C15+C16*3+C17*3+C18+C19*2+C20</f>
        <v>86</v>
      </c>
      <c r="D21" s="10">
        <f>D12+D13+D14+D15+D16*3+D17*3+D18+D19*2+D20</f>
        <v>115</v>
      </c>
      <c r="E21" s="10">
        <f t="shared" si="2"/>
        <v>115</v>
      </c>
      <c r="F21" s="10">
        <f t="shared" si="2"/>
        <v>115</v>
      </c>
      <c r="G21" s="10">
        <f t="shared" si="2"/>
        <v>106</v>
      </c>
      <c r="H21" s="10">
        <f t="shared" si="2"/>
        <v>72</v>
      </c>
      <c r="I21" s="44">
        <f t="shared" si="0"/>
        <v>710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1272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47</v>
      </c>
      <c r="C1" s="13" t="s">
        <v>31</v>
      </c>
      <c r="D1" s="13" t="s">
        <v>42</v>
      </c>
      <c r="E1" s="13" t="s">
        <v>32</v>
      </c>
      <c r="F1" s="13" t="s">
        <v>34</v>
      </c>
      <c r="G1" s="13" t="s">
        <v>44</v>
      </c>
      <c r="H1" s="13" t="s">
        <v>49</v>
      </c>
      <c r="I1" s="11" t="s">
        <v>18</v>
      </c>
    </row>
    <row r="2" spans="1:10" ht="14.25">
      <c r="A2" s="20" t="s">
        <v>0</v>
      </c>
      <c r="B2" s="5">
        <v>10</v>
      </c>
      <c r="C2" s="5">
        <v>10</v>
      </c>
      <c r="D2" s="5">
        <v>7</v>
      </c>
      <c r="E2" s="5">
        <v>10</v>
      </c>
      <c r="F2" s="5">
        <v>8</v>
      </c>
      <c r="G2" s="5">
        <v>6</v>
      </c>
      <c r="H2" s="5">
        <v>7</v>
      </c>
      <c r="I2" s="12">
        <f>(B2+C2+D2+E2+F2+G2+H2)</f>
        <v>58</v>
      </c>
      <c r="J2" s="1"/>
    </row>
    <row r="3" spans="1:10" ht="14.25">
      <c r="A3" s="21" t="s">
        <v>1</v>
      </c>
      <c r="B3" s="7">
        <v>10</v>
      </c>
      <c r="C3" s="7">
        <v>9</v>
      </c>
      <c r="D3" s="7">
        <v>7</v>
      </c>
      <c r="E3" s="7">
        <v>10</v>
      </c>
      <c r="F3" s="7">
        <v>10</v>
      </c>
      <c r="G3" s="7">
        <v>7</v>
      </c>
      <c r="H3" s="7">
        <v>6</v>
      </c>
      <c r="I3" s="12">
        <f aca="true" t="shared" si="0" ref="I3:I21">(B3+C3+D3+E3+F3+G3+H3)</f>
        <v>59</v>
      </c>
      <c r="J3" s="1"/>
    </row>
    <row r="4" spans="1:10" ht="14.25">
      <c r="A4" s="22" t="s">
        <v>19</v>
      </c>
      <c r="B4" s="5">
        <v>10</v>
      </c>
      <c r="C4" s="5">
        <v>10</v>
      </c>
      <c r="D4" s="5">
        <v>7</v>
      </c>
      <c r="E4" s="5">
        <v>10</v>
      </c>
      <c r="F4" s="5">
        <v>9</v>
      </c>
      <c r="G4" s="5">
        <v>6</v>
      </c>
      <c r="H4" s="5">
        <v>7</v>
      </c>
      <c r="I4" s="12">
        <f t="shared" si="0"/>
        <v>59</v>
      </c>
      <c r="J4" s="1"/>
    </row>
    <row r="5" spans="1:10" ht="14.25">
      <c r="A5" s="23" t="s">
        <v>20</v>
      </c>
      <c r="B5" s="7">
        <v>10</v>
      </c>
      <c r="C5" s="7">
        <v>10</v>
      </c>
      <c r="D5" s="7">
        <v>7</v>
      </c>
      <c r="E5" s="7">
        <v>9</v>
      </c>
      <c r="F5" s="7">
        <v>10</v>
      </c>
      <c r="G5" s="7">
        <v>7</v>
      </c>
      <c r="H5" s="7">
        <v>7</v>
      </c>
      <c r="I5" s="12">
        <f t="shared" si="0"/>
        <v>60</v>
      </c>
      <c r="J5" s="1"/>
    </row>
    <row r="6" spans="1:10" ht="14.25">
      <c r="A6" s="22" t="s">
        <v>2</v>
      </c>
      <c r="B6" s="5">
        <v>9</v>
      </c>
      <c r="C6" s="5">
        <v>9</v>
      </c>
      <c r="D6" s="5">
        <v>9</v>
      </c>
      <c r="E6" s="5">
        <v>9</v>
      </c>
      <c r="F6" s="5">
        <v>10</v>
      </c>
      <c r="G6" s="5">
        <v>9</v>
      </c>
      <c r="H6" s="5">
        <v>7</v>
      </c>
      <c r="I6" s="12">
        <f t="shared" si="0"/>
        <v>62</v>
      </c>
      <c r="J6" s="1"/>
    </row>
    <row r="7" spans="1:10" ht="14.25">
      <c r="A7" s="23" t="s">
        <v>46</v>
      </c>
      <c r="B7" s="7">
        <v>10</v>
      </c>
      <c r="C7" s="7">
        <v>10</v>
      </c>
      <c r="D7" s="7">
        <v>9</v>
      </c>
      <c r="E7" s="7">
        <v>9</v>
      </c>
      <c r="F7" s="7">
        <v>9</v>
      </c>
      <c r="G7" s="7">
        <v>9</v>
      </c>
      <c r="H7" s="7">
        <v>7</v>
      </c>
      <c r="I7" s="12">
        <f t="shared" si="0"/>
        <v>63</v>
      </c>
      <c r="J7" s="1"/>
    </row>
    <row r="8" spans="1:10" ht="14.25">
      <c r="A8" s="24" t="s">
        <v>25</v>
      </c>
      <c r="B8" s="5">
        <v>9</v>
      </c>
      <c r="C8" s="5">
        <v>9</v>
      </c>
      <c r="D8" s="5">
        <v>9</v>
      </c>
      <c r="E8" s="5">
        <v>9</v>
      </c>
      <c r="F8" s="5">
        <v>10</v>
      </c>
      <c r="G8" s="5">
        <v>9</v>
      </c>
      <c r="H8" s="5">
        <v>7</v>
      </c>
      <c r="I8" s="12">
        <f>(B8+C8+D8+E8+F8+G8+H8)*2</f>
        <v>124</v>
      </c>
      <c r="J8" s="2"/>
    </row>
    <row r="9" spans="1:10" ht="14.25">
      <c r="A9" s="25" t="s">
        <v>26</v>
      </c>
      <c r="B9" s="7">
        <v>10</v>
      </c>
      <c r="C9" s="7">
        <v>10</v>
      </c>
      <c r="D9" s="7">
        <v>10</v>
      </c>
      <c r="E9" s="7">
        <v>10</v>
      </c>
      <c r="F9" s="7">
        <v>10</v>
      </c>
      <c r="G9" s="7">
        <v>10</v>
      </c>
      <c r="H9" s="7">
        <v>8</v>
      </c>
      <c r="I9" s="12">
        <f t="shared" si="0"/>
        <v>68</v>
      </c>
      <c r="J9" s="1"/>
    </row>
    <row r="10" spans="1:10" ht="15" thickBot="1">
      <c r="A10" s="26" t="s">
        <v>21</v>
      </c>
      <c r="B10" s="5">
        <v>10</v>
      </c>
      <c r="C10" s="5">
        <v>10</v>
      </c>
      <c r="D10" s="5">
        <v>9</v>
      </c>
      <c r="E10" s="5">
        <v>10</v>
      </c>
      <c r="F10" s="5">
        <v>10</v>
      </c>
      <c r="G10" s="5">
        <v>10</v>
      </c>
      <c r="H10" s="5">
        <v>8</v>
      </c>
      <c r="I10" s="12">
        <f t="shared" si="0"/>
        <v>67</v>
      </c>
      <c r="J10" s="1"/>
    </row>
    <row r="11" spans="1:11" ht="15" thickBot="1">
      <c r="A11" s="27" t="s">
        <v>3</v>
      </c>
      <c r="B11" s="9">
        <f aca="true" t="shared" si="1" ref="B11:H11">B2+B3+B4+B5+B6+B7+B8*2+B9+B10</f>
        <v>97</v>
      </c>
      <c r="C11" s="9">
        <f t="shared" si="1"/>
        <v>96</v>
      </c>
      <c r="D11" s="9">
        <f t="shared" si="1"/>
        <v>83</v>
      </c>
      <c r="E11" s="9">
        <f t="shared" si="1"/>
        <v>95</v>
      </c>
      <c r="F11" s="9">
        <f t="shared" si="1"/>
        <v>96</v>
      </c>
      <c r="G11" s="9">
        <f t="shared" si="1"/>
        <v>82</v>
      </c>
      <c r="H11" s="9">
        <f t="shared" si="1"/>
        <v>71</v>
      </c>
      <c r="I11" s="44">
        <f t="shared" si="0"/>
        <v>620</v>
      </c>
      <c r="J11" s="1"/>
      <c r="K11" s="18"/>
    </row>
    <row r="12" spans="1:9" ht="14.25">
      <c r="A12" s="14" t="s">
        <v>11</v>
      </c>
      <c r="B12" s="17">
        <v>9</v>
      </c>
      <c r="C12" s="17">
        <v>9</v>
      </c>
      <c r="D12" s="17">
        <v>10</v>
      </c>
      <c r="E12" s="17">
        <v>9</v>
      </c>
      <c r="F12" s="17">
        <v>10</v>
      </c>
      <c r="G12" s="17">
        <v>10</v>
      </c>
      <c r="H12" s="17">
        <v>7</v>
      </c>
      <c r="I12" s="12">
        <f t="shared" si="0"/>
        <v>64</v>
      </c>
    </row>
    <row r="13" spans="1:9" ht="14.25">
      <c r="A13" s="16" t="s">
        <v>12</v>
      </c>
      <c r="B13" s="8">
        <v>10</v>
      </c>
      <c r="C13" s="8">
        <v>9</v>
      </c>
      <c r="D13" s="8">
        <v>10</v>
      </c>
      <c r="E13" s="8">
        <v>9</v>
      </c>
      <c r="F13" s="8">
        <v>9</v>
      </c>
      <c r="G13" s="8">
        <v>10</v>
      </c>
      <c r="H13" s="8">
        <v>6</v>
      </c>
      <c r="I13" s="12">
        <f t="shared" si="0"/>
        <v>63</v>
      </c>
    </row>
    <row r="14" spans="1:9" ht="14.25">
      <c r="A14" s="14" t="s">
        <v>4</v>
      </c>
      <c r="B14" s="6">
        <v>8</v>
      </c>
      <c r="C14" s="6">
        <v>10</v>
      </c>
      <c r="D14" s="6">
        <v>9</v>
      </c>
      <c r="E14" s="6">
        <v>9</v>
      </c>
      <c r="F14" s="6">
        <v>10</v>
      </c>
      <c r="G14" s="6">
        <v>8</v>
      </c>
      <c r="H14" s="6">
        <v>8</v>
      </c>
      <c r="I14" s="12">
        <f t="shared" si="0"/>
        <v>62</v>
      </c>
    </row>
    <row r="15" spans="1:9" ht="14.25">
      <c r="A15" s="16" t="s">
        <v>8</v>
      </c>
      <c r="B15" s="8">
        <v>10</v>
      </c>
      <c r="C15" s="8">
        <v>10</v>
      </c>
      <c r="D15" s="8">
        <v>9</v>
      </c>
      <c r="E15" s="8">
        <v>10</v>
      </c>
      <c r="F15" s="8">
        <v>10</v>
      </c>
      <c r="G15" s="8">
        <v>10</v>
      </c>
      <c r="H15" s="8">
        <v>10</v>
      </c>
      <c r="I15" s="12">
        <f t="shared" si="0"/>
        <v>69</v>
      </c>
    </row>
    <row r="16" spans="1:9" ht="14.25">
      <c r="A16" s="14" t="s">
        <v>22</v>
      </c>
      <c r="B16" s="6">
        <v>7</v>
      </c>
      <c r="C16" s="6">
        <v>9</v>
      </c>
      <c r="D16" s="6">
        <v>9</v>
      </c>
      <c r="E16" s="6">
        <v>9</v>
      </c>
      <c r="F16" s="6">
        <v>10</v>
      </c>
      <c r="G16" s="6">
        <v>9</v>
      </c>
      <c r="H16" s="6">
        <v>8</v>
      </c>
      <c r="I16" s="12">
        <f>(B16+C16+D16+E16+F16+G16+H16)*3</f>
        <v>183</v>
      </c>
    </row>
    <row r="17" spans="1:9" ht="14.25">
      <c r="A17" s="16" t="s">
        <v>23</v>
      </c>
      <c r="B17" s="8">
        <v>9</v>
      </c>
      <c r="C17" s="8">
        <v>9</v>
      </c>
      <c r="D17" s="8">
        <v>9</v>
      </c>
      <c r="E17" s="8">
        <v>9</v>
      </c>
      <c r="F17" s="8">
        <v>8</v>
      </c>
      <c r="G17" s="8">
        <v>9</v>
      </c>
      <c r="H17" s="8">
        <v>7</v>
      </c>
      <c r="I17" s="12">
        <f>(B17+C17+D17+E17+F17+G17+H17)*3</f>
        <v>180</v>
      </c>
    </row>
    <row r="18" spans="1:9" ht="14.25">
      <c r="A18" s="14" t="s">
        <v>5</v>
      </c>
      <c r="B18" s="6">
        <v>9</v>
      </c>
      <c r="C18" s="6">
        <v>9</v>
      </c>
      <c r="D18" s="6">
        <v>10</v>
      </c>
      <c r="E18" s="6">
        <v>9</v>
      </c>
      <c r="F18" s="6">
        <v>10</v>
      </c>
      <c r="G18" s="6">
        <v>9</v>
      </c>
      <c r="H18" s="6">
        <v>6</v>
      </c>
      <c r="I18" s="12">
        <f t="shared" si="0"/>
        <v>62</v>
      </c>
    </row>
    <row r="19" spans="1:9" ht="14.25">
      <c r="A19" s="16" t="s">
        <v>13</v>
      </c>
      <c r="B19" s="8">
        <v>8</v>
      </c>
      <c r="C19" s="8">
        <v>10</v>
      </c>
      <c r="D19" s="8">
        <v>10</v>
      </c>
      <c r="E19" s="8">
        <v>10</v>
      </c>
      <c r="F19" s="8">
        <v>10</v>
      </c>
      <c r="G19" s="8">
        <v>10</v>
      </c>
      <c r="H19" s="8">
        <v>9</v>
      </c>
      <c r="I19" s="12">
        <f>(B19+C19+D19+E19+F19+G19+H19)*2</f>
        <v>134</v>
      </c>
    </row>
    <row r="20" spans="1:9" ht="15" thickBot="1">
      <c r="A20" s="15" t="s">
        <v>6</v>
      </c>
      <c r="B20" s="6">
        <v>9</v>
      </c>
      <c r="C20" s="6">
        <v>9</v>
      </c>
      <c r="D20" s="6">
        <v>9</v>
      </c>
      <c r="E20" s="6">
        <v>10</v>
      </c>
      <c r="F20" s="6">
        <v>10</v>
      </c>
      <c r="G20" s="6">
        <v>9</v>
      </c>
      <c r="H20" s="6">
        <v>8</v>
      </c>
      <c r="I20" s="12">
        <f t="shared" si="0"/>
        <v>64</v>
      </c>
    </row>
    <row r="21" spans="1:9" ht="15" thickBot="1">
      <c r="A21" s="4" t="s">
        <v>3</v>
      </c>
      <c r="B21" s="10">
        <f aca="true" t="shared" si="2" ref="B21:H21">B12+B13+B14+B15+B16*3+B17*3+B18+B19*2+B20</f>
        <v>119</v>
      </c>
      <c r="C21" s="10">
        <f t="shared" si="2"/>
        <v>130</v>
      </c>
      <c r="D21" s="10">
        <f t="shared" si="2"/>
        <v>131</v>
      </c>
      <c r="E21" s="10">
        <f t="shared" si="2"/>
        <v>130</v>
      </c>
      <c r="F21" s="10">
        <f t="shared" si="2"/>
        <v>133</v>
      </c>
      <c r="G21" s="10">
        <f t="shared" si="2"/>
        <v>130</v>
      </c>
      <c r="H21" s="10">
        <f t="shared" si="2"/>
        <v>108</v>
      </c>
      <c r="I21" s="44">
        <f t="shared" si="0"/>
        <v>881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1501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47</v>
      </c>
      <c r="C1" s="13" t="s">
        <v>31</v>
      </c>
      <c r="D1" s="13" t="s">
        <v>42</v>
      </c>
      <c r="E1" s="13" t="s">
        <v>32</v>
      </c>
      <c r="F1" s="13" t="s">
        <v>34</v>
      </c>
      <c r="G1" s="13" t="s">
        <v>44</v>
      </c>
      <c r="H1" s="13" t="s">
        <v>49</v>
      </c>
      <c r="I1" s="11" t="s">
        <v>18</v>
      </c>
    </row>
    <row r="2" spans="1:10" ht="14.25">
      <c r="A2" s="20" t="s">
        <v>0</v>
      </c>
      <c r="B2" s="5">
        <v>6</v>
      </c>
      <c r="C2" s="5">
        <v>7</v>
      </c>
      <c r="D2" s="5">
        <v>7</v>
      </c>
      <c r="E2" s="5">
        <v>7</v>
      </c>
      <c r="F2" s="5">
        <v>8</v>
      </c>
      <c r="G2" s="5">
        <v>7</v>
      </c>
      <c r="H2" s="5">
        <v>4</v>
      </c>
      <c r="I2" s="12">
        <f>(B2+C2+D2+E2+F2+G2+H2)</f>
        <v>46</v>
      </c>
      <c r="J2" s="1"/>
    </row>
    <row r="3" spans="1:10" ht="14.25">
      <c r="A3" s="21" t="s">
        <v>1</v>
      </c>
      <c r="B3" s="7">
        <v>9</v>
      </c>
      <c r="C3" s="7">
        <v>7</v>
      </c>
      <c r="D3" s="7">
        <v>6</v>
      </c>
      <c r="E3" s="7">
        <v>7</v>
      </c>
      <c r="F3" s="7">
        <v>10</v>
      </c>
      <c r="G3" s="7">
        <v>6</v>
      </c>
      <c r="H3" s="7">
        <v>5</v>
      </c>
      <c r="I3" s="12">
        <f aca="true" t="shared" si="0" ref="I3:I21">(B3+C3+D3+E3+F3+G3+H3)</f>
        <v>50</v>
      </c>
      <c r="J3" s="1"/>
    </row>
    <row r="4" spans="1:10" ht="14.25">
      <c r="A4" s="22" t="s">
        <v>19</v>
      </c>
      <c r="B4" s="5">
        <v>7</v>
      </c>
      <c r="C4" s="5">
        <v>8</v>
      </c>
      <c r="D4" s="5">
        <v>6</v>
      </c>
      <c r="E4" s="5">
        <v>8</v>
      </c>
      <c r="F4" s="5">
        <v>10</v>
      </c>
      <c r="G4" s="5">
        <v>5</v>
      </c>
      <c r="H4" s="5">
        <v>5</v>
      </c>
      <c r="I4" s="12">
        <f t="shared" si="0"/>
        <v>49</v>
      </c>
      <c r="J4" s="1"/>
    </row>
    <row r="5" spans="1:10" ht="14.25">
      <c r="A5" s="23" t="s">
        <v>20</v>
      </c>
      <c r="B5" s="7">
        <v>10</v>
      </c>
      <c r="C5" s="7">
        <v>8</v>
      </c>
      <c r="D5" s="7">
        <v>5</v>
      </c>
      <c r="E5" s="7">
        <v>8</v>
      </c>
      <c r="F5" s="7">
        <v>9</v>
      </c>
      <c r="G5" s="7">
        <v>5</v>
      </c>
      <c r="H5" s="7">
        <v>5</v>
      </c>
      <c r="I5" s="12">
        <f t="shared" si="0"/>
        <v>50</v>
      </c>
      <c r="J5" s="1"/>
    </row>
    <row r="6" spans="1:10" ht="14.25">
      <c r="A6" s="22" t="s">
        <v>2</v>
      </c>
      <c r="B6" s="5">
        <v>9</v>
      </c>
      <c r="C6" s="5">
        <v>7</v>
      </c>
      <c r="D6" s="5">
        <v>6</v>
      </c>
      <c r="E6" s="5">
        <v>8</v>
      </c>
      <c r="F6" s="5">
        <v>8</v>
      </c>
      <c r="G6" s="5">
        <v>5</v>
      </c>
      <c r="H6" s="5">
        <v>5</v>
      </c>
      <c r="I6" s="12">
        <f t="shared" si="0"/>
        <v>48</v>
      </c>
      <c r="J6" s="1"/>
    </row>
    <row r="7" spans="1:10" ht="14.25">
      <c r="A7" s="23" t="s">
        <v>46</v>
      </c>
      <c r="B7" s="7">
        <v>9</v>
      </c>
      <c r="C7" s="7">
        <v>8</v>
      </c>
      <c r="D7" s="7">
        <v>7</v>
      </c>
      <c r="E7" s="7">
        <v>8</v>
      </c>
      <c r="F7" s="7">
        <v>10</v>
      </c>
      <c r="G7" s="7">
        <v>7</v>
      </c>
      <c r="H7" s="7">
        <v>5</v>
      </c>
      <c r="I7" s="12">
        <f>(B7+C7+D7+E7+F7+G7+H7)</f>
        <v>54</v>
      </c>
      <c r="J7" s="1"/>
    </row>
    <row r="8" spans="1:10" ht="14.25">
      <c r="A8" s="24" t="s">
        <v>25</v>
      </c>
      <c r="B8" s="5">
        <v>8</v>
      </c>
      <c r="C8" s="5">
        <v>8</v>
      </c>
      <c r="D8" s="5">
        <v>7</v>
      </c>
      <c r="E8" s="5">
        <v>8</v>
      </c>
      <c r="F8" s="5">
        <v>10</v>
      </c>
      <c r="G8" s="5">
        <v>7</v>
      </c>
      <c r="H8" s="5">
        <v>6</v>
      </c>
      <c r="I8" s="12">
        <f>(B8+C8+D8+E8+F8+G8+H8)*2</f>
        <v>108</v>
      </c>
      <c r="J8" s="2"/>
    </row>
    <row r="9" spans="1:10" ht="14.25">
      <c r="A9" s="25" t="s">
        <v>26</v>
      </c>
      <c r="B9" s="7">
        <v>8</v>
      </c>
      <c r="C9" s="7">
        <v>7</v>
      </c>
      <c r="D9" s="7">
        <v>5</v>
      </c>
      <c r="E9" s="7">
        <v>8</v>
      </c>
      <c r="F9" s="7">
        <v>6</v>
      </c>
      <c r="G9" s="7">
        <v>6</v>
      </c>
      <c r="H9" s="7">
        <v>3</v>
      </c>
      <c r="I9" s="12">
        <f t="shared" si="0"/>
        <v>43</v>
      </c>
      <c r="J9" s="1"/>
    </row>
    <row r="10" spans="1:10" ht="15" thickBot="1">
      <c r="A10" s="26" t="s">
        <v>21</v>
      </c>
      <c r="B10" s="5">
        <v>8</v>
      </c>
      <c r="C10" s="5">
        <v>8</v>
      </c>
      <c r="D10" s="5">
        <v>5</v>
      </c>
      <c r="E10" s="5">
        <v>8</v>
      </c>
      <c r="F10" s="5">
        <v>8</v>
      </c>
      <c r="G10" s="5">
        <v>6</v>
      </c>
      <c r="H10" s="5">
        <v>5</v>
      </c>
      <c r="I10" s="12">
        <f t="shared" si="0"/>
        <v>48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82</v>
      </c>
      <c r="C11" s="9">
        <f t="shared" si="1"/>
        <v>76</v>
      </c>
      <c r="D11" s="9">
        <f t="shared" si="1"/>
        <v>61</v>
      </c>
      <c r="E11" s="9">
        <f t="shared" si="1"/>
        <v>78</v>
      </c>
      <c r="F11" s="9">
        <f t="shared" si="1"/>
        <v>89</v>
      </c>
      <c r="G11" s="9">
        <f t="shared" si="1"/>
        <v>61</v>
      </c>
      <c r="H11" s="9">
        <f t="shared" si="1"/>
        <v>49</v>
      </c>
      <c r="I11" s="44">
        <f t="shared" si="0"/>
        <v>496</v>
      </c>
      <c r="J11" s="1"/>
    </row>
    <row r="12" spans="1:9" ht="14.25">
      <c r="A12" s="14" t="s">
        <v>11</v>
      </c>
      <c r="B12" s="17">
        <v>8</v>
      </c>
      <c r="C12" s="17">
        <v>9</v>
      </c>
      <c r="D12" s="17">
        <v>9</v>
      </c>
      <c r="E12" s="17">
        <v>9</v>
      </c>
      <c r="F12" s="17">
        <v>10</v>
      </c>
      <c r="G12" s="17">
        <v>10</v>
      </c>
      <c r="H12" s="17">
        <v>7</v>
      </c>
      <c r="I12" s="12">
        <f t="shared" si="0"/>
        <v>62</v>
      </c>
    </row>
    <row r="13" spans="1:9" ht="14.25">
      <c r="A13" s="16" t="s">
        <v>12</v>
      </c>
      <c r="B13" s="8">
        <v>6</v>
      </c>
      <c r="C13" s="8">
        <v>6</v>
      </c>
      <c r="D13" s="8">
        <v>8</v>
      </c>
      <c r="E13" s="8">
        <v>8</v>
      </c>
      <c r="F13" s="8">
        <v>6</v>
      </c>
      <c r="G13" s="8">
        <v>7</v>
      </c>
      <c r="H13" s="8">
        <v>7</v>
      </c>
      <c r="I13" s="12">
        <f t="shared" si="0"/>
        <v>48</v>
      </c>
    </row>
    <row r="14" spans="1:9" ht="14.25">
      <c r="A14" s="14" t="s">
        <v>4</v>
      </c>
      <c r="B14" s="6">
        <v>5</v>
      </c>
      <c r="C14" s="6">
        <v>4</v>
      </c>
      <c r="D14" s="6">
        <v>6</v>
      </c>
      <c r="E14" s="6">
        <v>8</v>
      </c>
      <c r="F14" s="6">
        <v>5</v>
      </c>
      <c r="G14" s="6">
        <v>5</v>
      </c>
      <c r="H14" s="6">
        <v>4</v>
      </c>
      <c r="I14" s="12">
        <f t="shared" si="0"/>
        <v>37</v>
      </c>
    </row>
    <row r="15" spans="1:9" ht="14.25">
      <c r="A15" s="16" t="s">
        <v>8</v>
      </c>
      <c r="B15" s="8">
        <v>5</v>
      </c>
      <c r="C15" s="8">
        <v>6</v>
      </c>
      <c r="D15" s="8">
        <v>6</v>
      </c>
      <c r="E15" s="8">
        <v>7</v>
      </c>
      <c r="F15" s="8">
        <v>8</v>
      </c>
      <c r="G15" s="8">
        <v>6</v>
      </c>
      <c r="H15" s="8">
        <v>4</v>
      </c>
      <c r="I15" s="12">
        <f t="shared" si="0"/>
        <v>42</v>
      </c>
    </row>
    <row r="16" spans="1:9" ht="14.25">
      <c r="A16" s="14" t="s">
        <v>22</v>
      </c>
      <c r="B16" s="6">
        <v>6</v>
      </c>
      <c r="C16" s="6">
        <v>6</v>
      </c>
      <c r="D16" s="6">
        <v>6</v>
      </c>
      <c r="E16" s="6">
        <v>7</v>
      </c>
      <c r="F16" s="6">
        <v>6</v>
      </c>
      <c r="G16" s="6">
        <v>8</v>
      </c>
      <c r="H16" s="6">
        <v>4</v>
      </c>
      <c r="I16" s="12">
        <f>(B16+C16+D16+E16+F16+G16+H16)*3</f>
        <v>129</v>
      </c>
    </row>
    <row r="17" spans="1:9" ht="14.25">
      <c r="A17" s="16" t="s">
        <v>23</v>
      </c>
      <c r="B17" s="8">
        <v>6</v>
      </c>
      <c r="C17" s="8">
        <v>7</v>
      </c>
      <c r="D17" s="8">
        <v>6</v>
      </c>
      <c r="E17" s="8">
        <v>9</v>
      </c>
      <c r="F17" s="8">
        <v>8</v>
      </c>
      <c r="G17" s="8">
        <v>7</v>
      </c>
      <c r="H17" s="8">
        <v>5</v>
      </c>
      <c r="I17" s="12">
        <f>(B17+C17+D17+E17+F17+G17+H17)*3</f>
        <v>144</v>
      </c>
    </row>
    <row r="18" spans="1:9" ht="14.25">
      <c r="A18" s="14" t="s">
        <v>5</v>
      </c>
      <c r="B18" s="6">
        <v>7</v>
      </c>
      <c r="C18" s="6">
        <v>7</v>
      </c>
      <c r="D18" s="6">
        <v>6</v>
      </c>
      <c r="E18" s="6">
        <v>8</v>
      </c>
      <c r="F18" s="6">
        <v>9</v>
      </c>
      <c r="G18" s="6">
        <v>7</v>
      </c>
      <c r="H18" s="6">
        <v>5</v>
      </c>
      <c r="I18" s="12">
        <f t="shared" si="0"/>
        <v>49</v>
      </c>
    </row>
    <row r="19" spans="1:9" ht="14.25">
      <c r="A19" s="16" t="s">
        <v>13</v>
      </c>
      <c r="B19" s="8">
        <v>5</v>
      </c>
      <c r="C19" s="8">
        <v>7</v>
      </c>
      <c r="D19" s="8">
        <v>7</v>
      </c>
      <c r="E19" s="8">
        <v>8</v>
      </c>
      <c r="F19" s="8">
        <v>8</v>
      </c>
      <c r="G19" s="8">
        <v>6</v>
      </c>
      <c r="H19" s="8">
        <v>4</v>
      </c>
      <c r="I19" s="12">
        <f>(B19+C19+D19+E19+F19+G19+H19)*2</f>
        <v>90</v>
      </c>
    </row>
    <row r="20" spans="1:9" ht="15" thickBot="1">
      <c r="A20" s="15" t="s">
        <v>6</v>
      </c>
      <c r="B20" s="6">
        <v>5</v>
      </c>
      <c r="C20" s="6">
        <v>6</v>
      </c>
      <c r="D20" s="6">
        <v>6</v>
      </c>
      <c r="E20" s="6">
        <v>8</v>
      </c>
      <c r="F20" s="6">
        <v>7</v>
      </c>
      <c r="G20" s="6">
        <v>6</v>
      </c>
      <c r="H20" s="6">
        <v>6</v>
      </c>
      <c r="I20" s="12">
        <f t="shared" si="0"/>
        <v>44</v>
      </c>
    </row>
    <row r="21" spans="1:9" ht="15" thickBot="1">
      <c r="A21" s="4" t="s">
        <v>3</v>
      </c>
      <c r="B21" s="10">
        <f aca="true" t="shared" si="2" ref="B21:H21">B12+B13+B14+B15+B16*3+B17*3+B18+B19*2+B20</f>
        <v>82</v>
      </c>
      <c r="C21" s="10">
        <f t="shared" si="2"/>
        <v>91</v>
      </c>
      <c r="D21" s="10">
        <f t="shared" si="2"/>
        <v>91</v>
      </c>
      <c r="E21" s="10">
        <f t="shared" si="2"/>
        <v>112</v>
      </c>
      <c r="F21" s="10">
        <f t="shared" si="2"/>
        <v>103</v>
      </c>
      <c r="G21" s="10">
        <f t="shared" si="2"/>
        <v>98</v>
      </c>
      <c r="H21" s="10">
        <f t="shared" si="2"/>
        <v>68</v>
      </c>
      <c r="I21" s="44">
        <f t="shared" si="0"/>
        <v>645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1141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47</v>
      </c>
      <c r="C1" s="13" t="s">
        <v>31</v>
      </c>
      <c r="D1" s="13" t="s">
        <v>42</v>
      </c>
      <c r="E1" s="13" t="s">
        <v>32</v>
      </c>
      <c r="F1" s="13" t="s">
        <v>34</v>
      </c>
      <c r="G1" s="13" t="s">
        <v>44</v>
      </c>
      <c r="H1" s="13" t="s">
        <v>49</v>
      </c>
      <c r="I1" s="11" t="s">
        <v>18</v>
      </c>
    </row>
    <row r="2" spans="1:10" ht="14.25">
      <c r="A2" s="20" t="s">
        <v>0</v>
      </c>
      <c r="B2" s="5">
        <v>7</v>
      </c>
      <c r="C2" s="5">
        <v>5</v>
      </c>
      <c r="D2" s="5">
        <v>6</v>
      </c>
      <c r="E2" s="5">
        <v>8</v>
      </c>
      <c r="F2" s="5">
        <v>9</v>
      </c>
      <c r="G2" s="5">
        <v>5</v>
      </c>
      <c r="H2" s="5">
        <v>5</v>
      </c>
      <c r="I2" s="12">
        <f>(B2+C2+D2+E2+F2+G2+H2)</f>
        <v>45</v>
      </c>
      <c r="J2" s="1"/>
    </row>
    <row r="3" spans="1:10" ht="14.25">
      <c r="A3" s="21" t="s">
        <v>1</v>
      </c>
      <c r="B3" s="7">
        <v>9</v>
      </c>
      <c r="C3" s="7">
        <v>5</v>
      </c>
      <c r="D3" s="7">
        <v>6</v>
      </c>
      <c r="E3" s="7">
        <v>8</v>
      </c>
      <c r="F3" s="7">
        <v>9</v>
      </c>
      <c r="G3" s="7">
        <v>6</v>
      </c>
      <c r="H3" s="7">
        <v>5</v>
      </c>
      <c r="I3" s="12">
        <f aca="true" t="shared" si="0" ref="I3:I21">(B3+C3+D3+E3+F3+G3+H3)</f>
        <v>48</v>
      </c>
      <c r="J3" s="1"/>
    </row>
    <row r="4" spans="1:10" ht="14.25">
      <c r="A4" s="22" t="s">
        <v>19</v>
      </c>
      <c r="B4" s="5">
        <v>6</v>
      </c>
      <c r="C4" s="5">
        <v>6</v>
      </c>
      <c r="D4" s="5">
        <v>6</v>
      </c>
      <c r="E4" s="5">
        <v>8</v>
      </c>
      <c r="F4" s="5">
        <v>10</v>
      </c>
      <c r="G4" s="5">
        <v>7</v>
      </c>
      <c r="H4" s="5">
        <v>5</v>
      </c>
      <c r="I4" s="12">
        <f t="shared" si="0"/>
        <v>48</v>
      </c>
      <c r="J4" s="1"/>
    </row>
    <row r="5" spans="1:10" ht="14.25">
      <c r="A5" s="23" t="s">
        <v>20</v>
      </c>
      <c r="B5" s="7">
        <v>6</v>
      </c>
      <c r="C5" s="7">
        <v>5</v>
      </c>
      <c r="D5" s="7">
        <v>6</v>
      </c>
      <c r="E5" s="7">
        <v>7</v>
      </c>
      <c r="F5" s="7">
        <v>9</v>
      </c>
      <c r="G5" s="7">
        <v>6</v>
      </c>
      <c r="H5" s="7">
        <v>2</v>
      </c>
      <c r="I5" s="12">
        <f t="shared" si="0"/>
        <v>41</v>
      </c>
      <c r="J5" s="1"/>
    </row>
    <row r="6" spans="1:10" ht="14.25">
      <c r="A6" s="22" t="s">
        <v>2</v>
      </c>
      <c r="B6" s="5">
        <v>8</v>
      </c>
      <c r="C6" s="5">
        <v>8</v>
      </c>
      <c r="D6" s="5">
        <v>8</v>
      </c>
      <c r="E6" s="5">
        <v>7</v>
      </c>
      <c r="F6" s="5">
        <v>10</v>
      </c>
      <c r="G6" s="5">
        <v>9</v>
      </c>
      <c r="H6" s="5">
        <v>7</v>
      </c>
      <c r="I6" s="12">
        <f t="shared" si="0"/>
        <v>57</v>
      </c>
      <c r="J6" s="1"/>
    </row>
    <row r="7" spans="1:10" ht="14.25">
      <c r="A7" s="23" t="s">
        <v>24</v>
      </c>
      <c r="B7" s="7">
        <v>7</v>
      </c>
      <c r="C7" s="7">
        <v>7</v>
      </c>
      <c r="D7" s="7">
        <v>8</v>
      </c>
      <c r="E7" s="7">
        <v>8</v>
      </c>
      <c r="F7" s="7">
        <v>10</v>
      </c>
      <c r="G7" s="7">
        <v>8</v>
      </c>
      <c r="H7" s="7">
        <v>5</v>
      </c>
      <c r="I7" s="12">
        <f>(B7+C7+D7+E7+F7+G7+H7)</f>
        <v>53</v>
      </c>
      <c r="J7" s="1"/>
    </row>
    <row r="8" spans="1:10" ht="14.25">
      <c r="A8" s="24" t="s">
        <v>25</v>
      </c>
      <c r="B8" s="5">
        <v>6</v>
      </c>
      <c r="C8" s="5">
        <v>6</v>
      </c>
      <c r="D8" s="5">
        <v>7</v>
      </c>
      <c r="E8" s="5">
        <v>8</v>
      </c>
      <c r="F8" s="5">
        <v>10</v>
      </c>
      <c r="G8" s="5">
        <v>7</v>
      </c>
      <c r="H8" s="5">
        <v>7</v>
      </c>
      <c r="I8" s="12">
        <f>(B8+C8+D8+E8+F8+G8+H8)*2</f>
        <v>102</v>
      </c>
      <c r="J8" s="2"/>
    </row>
    <row r="9" spans="1:10" ht="14.25">
      <c r="A9" s="25" t="s">
        <v>26</v>
      </c>
      <c r="B9" s="7">
        <v>6</v>
      </c>
      <c r="C9" s="7">
        <v>5</v>
      </c>
      <c r="D9" s="7">
        <v>7</v>
      </c>
      <c r="E9" s="7">
        <v>8</v>
      </c>
      <c r="F9" s="7">
        <v>9</v>
      </c>
      <c r="G9" s="7">
        <v>7</v>
      </c>
      <c r="H9" s="7">
        <v>4</v>
      </c>
      <c r="I9" s="12">
        <f t="shared" si="0"/>
        <v>46</v>
      </c>
      <c r="J9" s="1"/>
    </row>
    <row r="10" spans="1:10" ht="15" thickBot="1">
      <c r="A10" s="26" t="s">
        <v>21</v>
      </c>
      <c r="B10" s="5">
        <v>8</v>
      </c>
      <c r="C10" s="5">
        <v>6</v>
      </c>
      <c r="D10" s="5">
        <v>6</v>
      </c>
      <c r="E10" s="5">
        <v>8</v>
      </c>
      <c r="F10" s="5">
        <v>7</v>
      </c>
      <c r="G10" s="5">
        <v>7</v>
      </c>
      <c r="H10" s="5">
        <v>5</v>
      </c>
      <c r="I10" s="12">
        <f t="shared" si="0"/>
        <v>47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69</v>
      </c>
      <c r="C11" s="9">
        <f t="shared" si="1"/>
        <v>59</v>
      </c>
      <c r="D11" s="9">
        <f t="shared" si="1"/>
        <v>67</v>
      </c>
      <c r="E11" s="9">
        <f t="shared" si="1"/>
        <v>78</v>
      </c>
      <c r="F11" s="9">
        <f t="shared" si="1"/>
        <v>93</v>
      </c>
      <c r="G11" s="9">
        <f t="shared" si="1"/>
        <v>69</v>
      </c>
      <c r="H11" s="9">
        <f t="shared" si="1"/>
        <v>52</v>
      </c>
      <c r="I11" s="44">
        <f t="shared" si="0"/>
        <v>487</v>
      </c>
      <c r="J11" s="1"/>
    </row>
    <row r="12" spans="1:9" ht="14.25">
      <c r="A12" s="14" t="s">
        <v>11</v>
      </c>
      <c r="B12" s="17">
        <v>4</v>
      </c>
      <c r="C12" s="17">
        <v>7</v>
      </c>
      <c r="D12" s="17">
        <v>9</v>
      </c>
      <c r="E12" s="17">
        <v>7</v>
      </c>
      <c r="F12" s="17">
        <v>9</v>
      </c>
      <c r="G12" s="17">
        <v>6</v>
      </c>
      <c r="H12" s="17">
        <v>4</v>
      </c>
      <c r="I12" s="12">
        <f t="shared" si="0"/>
        <v>46</v>
      </c>
    </row>
    <row r="13" spans="1:9" ht="14.25">
      <c r="A13" s="16" t="s">
        <v>12</v>
      </c>
      <c r="B13" s="8">
        <v>8</v>
      </c>
      <c r="C13" s="8">
        <v>7</v>
      </c>
      <c r="D13" s="8">
        <v>7</v>
      </c>
      <c r="E13" s="8">
        <v>8</v>
      </c>
      <c r="F13" s="8">
        <v>7</v>
      </c>
      <c r="G13" s="8">
        <v>6</v>
      </c>
      <c r="H13" s="8">
        <v>7</v>
      </c>
      <c r="I13" s="12">
        <f t="shared" si="0"/>
        <v>50</v>
      </c>
    </row>
    <row r="14" spans="1:9" ht="14.25">
      <c r="A14" s="14" t="s">
        <v>4</v>
      </c>
      <c r="B14" s="6">
        <v>6</v>
      </c>
      <c r="C14" s="6">
        <v>6</v>
      </c>
      <c r="D14" s="6">
        <v>7</v>
      </c>
      <c r="E14" s="6">
        <v>7</v>
      </c>
      <c r="F14" s="6">
        <v>5</v>
      </c>
      <c r="G14" s="6">
        <v>5</v>
      </c>
      <c r="H14" s="6">
        <v>5</v>
      </c>
      <c r="I14" s="12">
        <f t="shared" si="0"/>
        <v>41</v>
      </c>
    </row>
    <row r="15" spans="1:9" ht="14.25">
      <c r="A15" s="16" t="s">
        <v>8</v>
      </c>
      <c r="B15" s="8">
        <v>6</v>
      </c>
      <c r="C15" s="8">
        <v>8</v>
      </c>
      <c r="D15" s="8">
        <v>6</v>
      </c>
      <c r="E15" s="8">
        <v>7</v>
      </c>
      <c r="F15" s="8">
        <v>8</v>
      </c>
      <c r="G15" s="8">
        <v>6</v>
      </c>
      <c r="H15" s="8">
        <v>6</v>
      </c>
      <c r="I15" s="12">
        <f t="shared" si="0"/>
        <v>47</v>
      </c>
    </row>
    <row r="16" spans="1:9" ht="14.25">
      <c r="A16" s="14" t="s">
        <v>22</v>
      </c>
      <c r="B16" s="6">
        <v>5</v>
      </c>
      <c r="C16" s="6">
        <v>6</v>
      </c>
      <c r="D16" s="6">
        <v>5</v>
      </c>
      <c r="E16" s="6">
        <v>6</v>
      </c>
      <c r="F16" s="6">
        <v>4</v>
      </c>
      <c r="G16" s="6">
        <v>6</v>
      </c>
      <c r="H16" s="6">
        <v>4</v>
      </c>
      <c r="I16" s="12">
        <f>(B16+C16+D16+E16+F16+G16+H16)*3</f>
        <v>108</v>
      </c>
    </row>
    <row r="17" spans="1:9" ht="14.25">
      <c r="A17" s="16" t="s">
        <v>23</v>
      </c>
      <c r="B17" s="8">
        <v>7</v>
      </c>
      <c r="C17" s="8">
        <v>7</v>
      </c>
      <c r="D17" s="8">
        <v>7</v>
      </c>
      <c r="E17" s="8">
        <v>6</v>
      </c>
      <c r="F17" s="8">
        <v>7</v>
      </c>
      <c r="G17" s="8">
        <v>7</v>
      </c>
      <c r="H17" s="8">
        <v>5</v>
      </c>
      <c r="I17" s="12">
        <f>(B17+C17+D17+E17+F17+G17+H17)*3</f>
        <v>138</v>
      </c>
    </row>
    <row r="18" spans="1:9" ht="14.25">
      <c r="A18" s="14" t="s">
        <v>5</v>
      </c>
      <c r="B18" s="6">
        <v>8</v>
      </c>
      <c r="C18" s="6">
        <v>6</v>
      </c>
      <c r="D18" s="6">
        <v>7</v>
      </c>
      <c r="E18" s="6">
        <v>7</v>
      </c>
      <c r="F18" s="6">
        <v>8</v>
      </c>
      <c r="G18" s="6">
        <v>8</v>
      </c>
      <c r="H18" s="6">
        <v>4</v>
      </c>
      <c r="I18" s="12">
        <f t="shared" si="0"/>
        <v>48</v>
      </c>
    </row>
    <row r="19" spans="1:9" ht="14.25">
      <c r="A19" s="16" t="s">
        <v>13</v>
      </c>
      <c r="B19" s="8">
        <v>5</v>
      </c>
      <c r="C19" s="8">
        <v>7</v>
      </c>
      <c r="D19" s="8">
        <v>8</v>
      </c>
      <c r="E19" s="8">
        <v>7</v>
      </c>
      <c r="F19" s="8">
        <v>10</v>
      </c>
      <c r="G19" s="8">
        <v>6</v>
      </c>
      <c r="H19" s="8">
        <v>4</v>
      </c>
      <c r="I19" s="12">
        <f>(B19+C19+D19+E19+F19+G19+H19)*2</f>
        <v>94</v>
      </c>
    </row>
    <row r="20" spans="1:9" ht="15" thickBot="1">
      <c r="A20" s="15" t="s">
        <v>6</v>
      </c>
      <c r="B20" s="6">
        <v>5</v>
      </c>
      <c r="C20" s="6">
        <v>5</v>
      </c>
      <c r="D20" s="6">
        <v>7</v>
      </c>
      <c r="E20" s="6">
        <v>7</v>
      </c>
      <c r="F20" s="6">
        <v>7</v>
      </c>
      <c r="G20" s="6">
        <v>6</v>
      </c>
      <c r="H20" s="6">
        <v>5</v>
      </c>
      <c r="I20" s="12">
        <f t="shared" si="0"/>
        <v>42</v>
      </c>
    </row>
    <row r="21" spans="1:9" ht="15" thickBot="1">
      <c r="A21" s="4" t="s">
        <v>3</v>
      </c>
      <c r="B21" s="10">
        <f aca="true" t="shared" si="2" ref="B21:H21">B12+B13+B14+B15+B16*3+B17*3+B18+B19*2+B20</f>
        <v>83</v>
      </c>
      <c r="C21" s="10">
        <f t="shared" si="2"/>
        <v>92</v>
      </c>
      <c r="D21" s="10">
        <f t="shared" si="2"/>
        <v>95</v>
      </c>
      <c r="E21" s="10">
        <f t="shared" si="2"/>
        <v>93</v>
      </c>
      <c r="F21" s="10">
        <f t="shared" si="2"/>
        <v>97</v>
      </c>
      <c r="G21" s="10">
        <f t="shared" si="2"/>
        <v>88</v>
      </c>
      <c r="H21" s="10">
        <f t="shared" si="2"/>
        <v>66</v>
      </c>
      <c r="I21" s="44">
        <f t="shared" si="0"/>
        <v>614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1101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2023-07-25T22:12:23Z</dcterms:modified>
  <cp:category/>
  <cp:version/>
  <cp:contentType/>
  <cp:contentStatus/>
</cp:coreProperties>
</file>