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tabRatio="762" activeTab="1"/>
  </bookViews>
  <sheets>
    <sheet name="итог" sheetId="1" r:id="rId1"/>
    <sheet name="теория" sheetId="2" r:id="rId2"/>
    <sheet name="практика" sheetId="3" r:id="rId3"/>
    <sheet name="руно" sheetId="4" r:id="rId4"/>
    <sheet name="морозко" sheetId="5" r:id="rId5"/>
    <sheet name="лебедушка" sheetId="6" r:id="rId6"/>
    <sheet name="сокровище" sheetId="7" r:id="rId7"/>
    <sheet name="лапа" sheetId="8" r:id="rId8"/>
    <sheet name="6" sheetId="9" r:id="rId9"/>
    <sheet name="7" sheetId="10" r:id="rId10"/>
  </sheets>
  <definedNames/>
  <calcPr fullCalcOnLoad="1"/>
</workbook>
</file>

<file path=xl/sharedStrings.xml><?xml version="1.0" encoding="utf-8"?>
<sst xmlns="http://schemas.openxmlformats.org/spreadsheetml/2006/main" count="291" uniqueCount="45">
  <si>
    <t>Четкость определения цели и задач.</t>
  </si>
  <si>
    <t>Показания и противопоказания к применению.</t>
  </si>
  <si>
    <t>Обоснование термического воздействия</t>
  </si>
  <si>
    <t>Сумма баллов</t>
  </si>
  <si>
    <t>СПА этикет</t>
  </si>
  <si>
    <t>Соблюдение тепловых режимов</t>
  </si>
  <si>
    <t>Общее впечатление от выполнения</t>
  </si>
  <si>
    <t>Рабочее место и инструмент</t>
  </si>
  <si>
    <t>Общий бал</t>
  </si>
  <si>
    <t>Программа</t>
  </si>
  <si>
    <t>Соответствие модели и программы</t>
  </si>
  <si>
    <t>Психологический настрой</t>
  </si>
  <si>
    <t>Воздействие на органы чувств  Коэф. 2,0</t>
  </si>
  <si>
    <t>место</t>
  </si>
  <si>
    <t>балл</t>
  </si>
  <si>
    <t>Судья</t>
  </si>
  <si>
    <t>Место</t>
  </si>
  <si>
    <t>Общий балл</t>
  </si>
  <si>
    <t>Выбор инструментов и косметических средств</t>
  </si>
  <si>
    <t>Обоснование тактильных (массажных) техник</t>
  </si>
  <si>
    <t>Привлекательность процедуры для клиента</t>
  </si>
  <si>
    <t>Техника выполнения тактильного воздействия</t>
  </si>
  <si>
    <t>Техника выполнение (теплового воздействия)</t>
  </si>
  <si>
    <t>Воздействие на органы чувств (зоение, слух, оюоняние, вкус)</t>
  </si>
  <si>
    <t>Логичность построения процедуры</t>
  </si>
  <si>
    <t>Оригинальность (уникальность) программы</t>
  </si>
  <si>
    <t>"Медвежья лапа" Евгений Карманов</t>
  </si>
  <si>
    <t>"Морозко" Дмитрий Внуков</t>
  </si>
  <si>
    <t>"Золотое руно" Наталья Матвеенко</t>
  </si>
  <si>
    <t>"Сокровище Египетской царицы" Азиз Абрам</t>
  </si>
  <si>
    <t>"Лебедушка" Сергей Полтавский</t>
  </si>
  <si>
    <t>Калуцкова</t>
  </si>
  <si>
    <t>Гончаров</t>
  </si>
  <si>
    <t>Маслова</t>
  </si>
  <si>
    <t>Мягков</t>
  </si>
  <si>
    <t>Рожков</t>
  </si>
  <si>
    <t>Александр</t>
  </si>
  <si>
    <t>Анна</t>
  </si>
  <si>
    <t>Наталья</t>
  </si>
  <si>
    <t>Иван</t>
  </si>
  <si>
    <t>Константин</t>
  </si>
  <si>
    <t>3</t>
  </si>
  <si>
    <t>4</t>
  </si>
  <si>
    <t>2</t>
  </si>
  <si>
    <t>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</si>
</sst>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9" borderId="10" xfId="0" applyFill="1" applyBorder="1" applyAlignment="1">
      <alignment textRotation="90"/>
    </xf>
    <xf numFmtId="2" fontId="0" fillId="9" borderId="13" xfId="0" applyNumberFormat="1" applyFill="1" applyBorder="1" applyAlignment="1">
      <alignment/>
    </xf>
    <xf numFmtId="0" fontId="0" fillId="10" borderId="11" xfId="0" applyFill="1" applyBorder="1" applyAlignment="1">
      <alignment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5" xfId="0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0" xfId="0" applyNumberFormat="1" applyAlignment="1">
      <alignment/>
    </xf>
    <xf numFmtId="2" fontId="26" fillId="34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33" borderId="10" xfId="0" applyFill="1" applyBorder="1" applyAlignment="1">
      <alignment/>
    </xf>
    <xf numFmtId="1" fontId="0" fillId="0" borderId="0" xfId="0" applyNumberFormat="1" applyAlignment="1">
      <alignment/>
    </xf>
    <xf numFmtId="1" fontId="0" fillId="0" borderId="21" xfId="0" applyNumberFormat="1" applyBorder="1" applyAlignment="1">
      <alignment textRotation="90"/>
    </xf>
    <xf numFmtId="1" fontId="0" fillId="0" borderId="22" xfId="0" applyNumberFormat="1" applyBorder="1" applyAlignment="1">
      <alignment textRotation="90"/>
    </xf>
    <xf numFmtId="1" fontId="0" fillId="0" borderId="23" xfId="0" applyNumberFormat="1" applyBorder="1" applyAlignment="1">
      <alignment textRotation="90"/>
    </xf>
    <xf numFmtId="1" fontId="0" fillId="0" borderId="24" xfId="0" applyNumberFormat="1" applyBorder="1" applyAlignment="1">
      <alignment textRotation="90"/>
    </xf>
    <xf numFmtId="1" fontId="0" fillId="35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25" xfId="0" applyNumberFormat="1" applyBorder="1" applyAlignment="1">
      <alignment textRotation="90"/>
    </xf>
    <xf numFmtId="0" fontId="0" fillId="0" borderId="17" xfId="0" applyBorder="1" applyAlignment="1">
      <alignment horizontal="center" textRotation="90"/>
    </xf>
    <xf numFmtId="1" fontId="0" fillId="0" borderId="2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7" xfId="0" applyNumberFormat="1" applyBorder="1" applyAlignment="1">
      <alignment horizontal="center" textRotation="90"/>
    </xf>
    <xf numFmtId="49" fontId="33" fillId="35" borderId="26" xfId="0" applyNumberFormat="1" applyFont="1" applyFill="1" applyBorder="1" applyAlignment="1">
      <alignment horizontal="center"/>
    </xf>
    <xf numFmtId="49" fontId="33" fillId="0" borderId="26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35" borderId="13" xfId="0" applyFont="1" applyFill="1" applyBorder="1" applyAlignment="1">
      <alignment horizontal="center"/>
    </xf>
    <xf numFmtId="0" fontId="0" fillId="0" borderId="27" xfId="0" applyBorder="1" applyAlignment="1">
      <alignment textRotation="90"/>
    </xf>
    <xf numFmtId="0" fontId="0" fillId="0" borderId="28" xfId="0" applyBorder="1" applyAlignment="1">
      <alignment/>
    </xf>
    <xf numFmtId="2" fontId="0" fillId="9" borderId="10" xfId="0" applyNumberFormat="1" applyFill="1" applyBorder="1" applyAlignment="1">
      <alignment/>
    </xf>
    <xf numFmtId="1" fontId="0" fillId="35" borderId="29" xfId="0" applyNumberFormat="1" applyFill="1" applyBorder="1" applyAlignment="1">
      <alignment/>
    </xf>
    <xf numFmtId="49" fontId="33" fillId="35" borderId="30" xfId="0" applyNumberFormat="1" applyFont="1" applyFill="1" applyBorder="1" applyAlignment="1">
      <alignment horizontal="center"/>
    </xf>
    <xf numFmtId="0" fontId="33" fillId="35" borderId="17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Border="1" applyAlignment="1">
      <alignment textRotation="90"/>
    </xf>
    <xf numFmtId="0" fontId="33" fillId="35" borderId="26" xfId="0" applyFont="1" applyFill="1" applyBorder="1" applyAlignment="1">
      <alignment horizontal="center"/>
    </xf>
    <xf numFmtId="1" fontId="33" fillId="35" borderId="30" xfId="0" applyNumberFormat="1" applyFont="1" applyFill="1" applyBorder="1" applyAlignment="1">
      <alignment horizontal="center"/>
    </xf>
    <xf numFmtId="1" fontId="33" fillId="0" borderId="26" xfId="0" applyNumberFormat="1" applyFont="1" applyBorder="1" applyAlignment="1">
      <alignment horizontal="center"/>
    </xf>
    <xf numFmtId="1" fontId="33" fillId="35" borderId="26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49" fontId="33" fillId="35" borderId="31" xfId="0" applyNumberFormat="1" applyFont="1" applyFill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49" fontId="33" fillId="35" borderId="0" xfId="0" applyNumberFormat="1" applyFont="1" applyFill="1" applyBorder="1" applyAlignment="1">
      <alignment horizontal="center"/>
    </xf>
    <xf numFmtId="1" fontId="33" fillId="35" borderId="31" xfId="0" applyNumberFormat="1" applyFont="1" applyFill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1" fontId="33" fillId="35" borderId="0" xfId="0" applyNumberFormat="1" applyFont="1" applyFill="1" applyBorder="1" applyAlignment="1">
      <alignment horizontal="center"/>
    </xf>
    <xf numFmtId="0" fontId="0" fillId="36" borderId="13" xfId="0" applyFill="1" applyBorder="1" applyAlignment="1">
      <alignment/>
    </xf>
    <xf numFmtId="49" fontId="33" fillId="36" borderId="26" xfId="0" applyNumberFormat="1" applyFont="1" applyFill="1" applyBorder="1" applyAlignment="1">
      <alignment horizontal="center"/>
    </xf>
    <xf numFmtId="1" fontId="33" fillId="36" borderId="26" xfId="0" applyNumberFormat="1" applyFont="1" applyFill="1" applyBorder="1" applyAlignment="1">
      <alignment horizontal="center"/>
    </xf>
    <xf numFmtId="49" fontId="33" fillId="36" borderId="0" xfId="0" applyNumberFormat="1" applyFont="1" applyFill="1" applyBorder="1" applyAlignment="1">
      <alignment horizontal="center"/>
    </xf>
    <xf numFmtId="0" fontId="33" fillId="36" borderId="13" xfId="0" applyFont="1" applyFill="1" applyBorder="1" applyAlignment="1">
      <alignment horizontal="center"/>
    </xf>
    <xf numFmtId="1" fontId="33" fillId="36" borderId="0" xfId="0" applyNumberFormat="1" applyFont="1" applyFill="1" applyBorder="1" applyAlignment="1">
      <alignment horizontal="center"/>
    </xf>
    <xf numFmtId="1" fontId="0" fillId="36" borderId="0" xfId="0" applyNumberFormat="1" applyFill="1" applyBorder="1" applyAlignment="1">
      <alignment/>
    </xf>
    <xf numFmtId="1" fontId="0" fillId="35" borderId="0" xfId="0" applyNumberFormat="1" applyFill="1" applyBorder="1" applyAlignment="1">
      <alignment/>
    </xf>
    <xf numFmtId="1" fontId="0" fillId="35" borderId="32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31" xfId="0" applyNumberFormat="1" applyBorder="1" applyAlignment="1">
      <alignment horizontal="center" textRotation="90"/>
    </xf>
    <xf numFmtId="0" fontId="0" fillId="0" borderId="17" xfId="0" applyBorder="1" applyAlignment="1">
      <alignment textRotation="90"/>
    </xf>
    <xf numFmtId="0" fontId="0" fillId="35" borderId="25" xfId="0" applyFill="1" applyBorder="1" applyAlignment="1">
      <alignment/>
    </xf>
    <xf numFmtId="1" fontId="0" fillId="35" borderId="21" xfId="0" applyNumberFormat="1" applyFill="1" applyBorder="1" applyAlignment="1">
      <alignment/>
    </xf>
    <xf numFmtId="0" fontId="0" fillId="35" borderId="25" xfId="0" applyFill="1" applyBorder="1" applyAlignment="1">
      <alignment horizontal="center"/>
    </xf>
    <xf numFmtId="1" fontId="0" fillId="0" borderId="11" xfId="0" applyNumberFormat="1" applyBorder="1" applyAlignment="1">
      <alignment textRotation="90"/>
    </xf>
    <xf numFmtId="1" fontId="0" fillId="0" borderId="33" xfId="0" applyNumberFormat="1" applyBorder="1" applyAlignment="1">
      <alignment textRotation="90"/>
    </xf>
    <xf numFmtId="1" fontId="0" fillId="0" borderId="34" xfId="0" applyNumberFormat="1" applyBorder="1" applyAlignment="1">
      <alignment textRotation="90"/>
    </xf>
    <xf numFmtId="1" fontId="0" fillId="0" borderId="35" xfId="0" applyNumberFormat="1" applyBorder="1" applyAlignment="1">
      <alignment textRotation="90"/>
    </xf>
    <xf numFmtId="1" fontId="0" fillId="0" borderId="32" xfId="0" applyNumberFormat="1" applyBorder="1" applyAlignment="1">
      <alignment textRotation="90"/>
    </xf>
    <xf numFmtId="1" fontId="0" fillId="0" borderId="36" xfId="0" applyNumberFormat="1" applyBorder="1" applyAlignment="1">
      <alignment textRotation="90"/>
    </xf>
    <xf numFmtId="0" fontId="33" fillId="36" borderId="26" xfId="0" applyFont="1" applyFill="1" applyBorder="1" applyAlignment="1">
      <alignment horizontal="center"/>
    </xf>
    <xf numFmtId="0" fontId="33" fillId="35" borderId="21" xfId="0" applyFont="1" applyFill="1" applyBorder="1" applyAlignment="1">
      <alignment horizontal="center"/>
    </xf>
    <xf numFmtId="0" fontId="33" fillId="35" borderId="0" xfId="0" applyFont="1" applyFill="1" applyBorder="1" applyAlignment="1">
      <alignment horizontal="center"/>
    </xf>
    <xf numFmtId="0" fontId="33" fillId="36" borderId="0" xfId="0" applyFont="1" applyFill="1" applyBorder="1" applyAlignment="1">
      <alignment horizontal="center"/>
    </xf>
    <xf numFmtId="0" fontId="33" fillId="35" borderId="32" xfId="0" applyFont="1" applyFill="1" applyBorder="1" applyAlignment="1">
      <alignment horizontal="center"/>
    </xf>
    <xf numFmtId="49" fontId="33" fillId="35" borderId="30" xfId="0" applyNumberFormat="1" applyFont="1" applyFill="1" applyBorder="1" applyAlignment="1">
      <alignment horizontal="center" vertical="center"/>
    </xf>
    <xf numFmtId="49" fontId="33" fillId="0" borderId="26" xfId="0" applyNumberFormat="1" applyFont="1" applyBorder="1" applyAlignment="1">
      <alignment horizontal="center" vertical="center"/>
    </xf>
    <xf numFmtId="49" fontId="33" fillId="35" borderId="26" xfId="0" applyNumberFormat="1" applyFont="1" applyFill="1" applyBorder="1" applyAlignment="1">
      <alignment horizontal="center" vertical="center"/>
    </xf>
    <xf numFmtId="1" fontId="33" fillId="0" borderId="26" xfId="0" applyNumberFormat="1" applyFont="1" applyBorder="1" applyAlignment="1">
      <alignment horizontal="center" vertical="center"/>
    </xf>
    <xf numFmtId="1" fontId="33" fillId="35" borderId="26" xfId="0" applyNumberFormat="1" applyFont="1" applyFill="1" applyBorder="1" applyAlignment="1">
      <alignment horizontal="center" vertical="center"/>
    </xf>
    <xf numFmtId="1" fontId="0" fillId="35" borderId="37" xfId="0" applyNumberFormat="1" applyFill="1" applyBorder="1" applyAlignment="1">
      <alignment/>
    </xf>
    <xf numFmtId="1" fontId="0" fillId="0" borderId="38" xfId="0" applyNumberFormat="1" applyBorder="1" applyAlignment="1">
      <alignment/>
    </xf>
    <xf numFmtId="1" fontId="0" fillId="35" borderId="38" xfId="0" applyNumberFormat="1" applyFill="1" applyBorder="1" applyAlignment="1">
      <alignment/>
    </xf>
    <xf numFmtId="1" fontId="0" fillId="0" borderId="0" xfId="0" applyNumberFormat="1" applyBorder="1" applyAlignment="1">
      <alignment textRotation="90"/>
    </xf>
    <xf numFmtId="1" fontId="0" fillId="0" borderId="39" xfId="0" applyNumberFormat="1" applyBorder="1" applyAlignment="1">
      <alignment textRotation="90"/>
    </xf>
    <xf numFmtId="1" fontId="0" fillId="0" borderId="26" xfId="0" applyNumberFormat="1" applyBorder="1" applyAlignment="1">
      <alignment textRotation="90"/>
    </xf>
    <xf numFmtId="1" fontId="0" fillId="0" borderId="13" xfId="0" applyNumberFormat="1" applyFill="1" applyBorder="1" applyAlignment="1">
      <alignment horizontal="center"/>
    </xf>
    <xf numFmtId="1" fontId="0" fillId="35" borderId="31" xfId="0" applyNumberFormat="1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27" xfId="0" applyFill="1" applyBorder="1" applyAlignment="1">
      <alignment/>
    </xf>
    <xf numFmtId="0" fontId="0" fillId="0" borderId="40" xfId="0" applyFill="1" applyBorder="1" applyAlignment="1">
      <alignment/>
    </xf>
    <xf numFmtId="0" fontId="0" fillId="35" borderId="40" xfId="0" applyFill="1" applyBorder="1" applyAlignment="1">
      <alignment/>
    </xf>
    <xf numFmtId="0" fontId="0" fillId="0" borderId="40" xfId="0" applyBorder="1" applyAlignment="1">
      <alignment/>
    </xf>
    <xf numFmtId="1" fontId="0" fillId="35" borderId="41" xfId="0" applyNumberFormat="1" applyFill="1" applyBorder="1" applyAlignment="1">
      <alignment/>
    </xf>
    <xf numFmtId="1" fontId="0" fillId="36" borderId="12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"/>
  <sheetViews>
    <sheetView zoomScale="166" zoomScaleNormal="166" zoomScalePageLayoutView="0" workbookViewId="0" topLeftCell="A2">
      <selection activeCell="S3" sqref="S3"/>
    </sheetView>
  </sheetViews>
  <sheetFormatPr defaultColWidth="9.140625" defaultRowHeight="15"/>
  <cols>
    <col min="1" max="1" width="4.57421875" style="0" customWidth="1"/>
    <col min="2" max="2" width="37.8515625" style="0" customWidth="1"/>
    <col min="3" max="3" width="4.421875" style="0" customWidth="1"/>
    <col min="4" max="6" width="4.28125" style="0" customWidth="1"/>
    <col min="7" max="7" width="4.421875" style="28" bestFit="1" customWidth="1"/>
    <col min="8" max="8" width="4.421875" style="28" customWidth="1"/>
    <col min="9" max="9" width="4.421875" style="28" bestFit="1" customWidth="1"/>
    <col min="10" max="10" width="4.421875" style="28" customWidth="1"/>
    <col min="11" max="11" width="4.421875" style="28" bestFit="1" customWidth="1"/>
    <col min="12" max="12" width="4.421875" style="28" customWidth="1"/>
    <col min="13" max="13" width="4.421875" style="28" bestFit="1" customWidth="1"/>
    <col min="14" max="16" width="4.421875" style="28" customWidth="1"/>
    <col min="17" max="17" width="5.57421875" style="28" bestFit="1" customWidth="1"/>
    <col min="18" max="18" width="8.8515625" style="38" customWidth="1"/>
  </cols>
  <sheetData>
    <row r="1" ht="46.5" customHeight="1" thickBot="1"/>
    <row r="2" spans="2:18" ht="60" thickBot="1">
      <c r="B2" s="76" t="s">
        <v>15</v>
      </c>
      <c r="C2" s="30" t="s">
        <v>36</v>
      </c>
      <c r="D2" s="31" t="s">
        <v>32</v>
      </c>
      <c r="E2" s="85" t="s">
        <v>37</v>
      </c>
      <c r="F2" s="85" t="s">
        <v>31</v>
      </c>
      <c r="G2" s="30" t="s">
        <v>38</v>
      </c>
      <c r="H2" s="31" t="s">
        <v>33</v>
      </c>
      <c r="I2" s="30" t="s">
        <v>39</v>
      </c>
      <c r="J2" s="31" t="s">
        <v>34</v>
      </c>
      <c r="K2" s="30" t="s">
        <v>40</v>
      </c>
      <c r="L2" s="31" t="s">
        <v>35</v>
      </c>
      <c r="M2" s="82"/>
      <c r="N2" s="82"/>
      <c r="O2" s="80"/>
      <c r="P2" s="81"/>
      <c r="Q2" s="75" t="s">
        <v>8</v>
      </c>
      <c r="R2" s="36" t="s">
        <v>16</v>
      </c>
    </row>
    <row r="3" spans="2:18" ht="33" thickBot="1">
      <c r="B3" s="58" t="s">
        <v>9</v>
      </c>
      <c r="C3" s="83" t="s">
        <v>14</v>
      </c>
      <c r="D3" s="35" t="s">
        <v>13</v>
      </c>
      <c r="E3" s="84" t="s">
        <v>14</v>
      </c>
      <c r="F3" s="83" t="s">
        <v>13</v>
      </c>
      <c r="G3" s="83" t="s">
        <v>14</v>
      </c>
      <c r="H3" s="29" t="s">
        <v>13</v>
      </c>
      <c r="I3" s="84" t="s">
        <v>14</v>
      </c>
      <c r="J3" s="84" t="s">
        <v>13</v>
      </c>
      <c r="K3" s="83" t="s">
        <v>14</v>
      </c>
      <c r="L3" s="29" t="s">
        <v>13</v>
      </c>
      <c r="M3" s="84" t="s">
        <v>14</v>
      </c>
      <c r="N3" s="84" t="s">
        <v>13</v>
      </c>
      <c r="O3" s="83" t="s">
        <v>14</v>
      </c>
      <c r="P3" s="29" t="s">
        <v>13</v>
      </c>
      <c r="Q3" s="84"/>
      <c r="R3" s="37"/>
    </row>
    <row r="4" spans="1:21" ht="14.25">
      <c r="A4">
        <v>1</v>
      </c>
      <c r="B4" s="105" t="s">
        <v>28</v>
      </c>
      <c r="C4" s="47">
        <f>руно!B11+руно!B21</f>
        <v>142</v>
      </c>
      <c r="D4" s="54"/>
      <c r="E4" s="47">
        <f>руно!C11+руно!C21</f>
        <v>137</v>
      </c>
      <c r="F4" s="88"/>
      <c r="G4" s="47">
        <f>руно!D11+руно!D21</f>
        <v>130</v>
      </c>
      <c r="H4" s="40"/>
      <c r="I4" s="47">
        <f>руно!E11+руно!E21</f>
        <v>181</v>
      </c>
      <c r="J4" s="61"/>
      <c r="K4" s="47">
        <f>руно!F11+руно!F21</f>
        <v>119</v>
      </c>
      <c r="L4" s="40"/>
      <c r="M4" s="47">
        <f>руно!G11+руно!G21</f>
        <v>0</v>
      </c>
      <c r="N4" s="64"/>
      <c r="O4" s="47">
        <f>руно!H11+руно!H21</f>
        <v>0</v>
      </c>
      <c r="P4" s="57"/>
      <c r="Q4" s="72">
        <f>C4+E4+G4+I4+K4</f>
        <v>709</v>
      </c>
      <c r="R4" s="43">
        <v>4</v>
      </c>
      <c r="T4" s="50"/>
      <c r="U4" s="51"/>
    </row>
    <row r="5" spans="1:21" ht="14.25">
      <c r="A5">
        <v>2</v>
      </c>
      <c r="B5" s="108" t="s">
        <v>27</v>
      </c>
      <c r="C5" s="110">
        <f>морозко!B11+морозко!B21</f>
        <v>0</v>
      </c>
      <c r="D5" s="86"/>
      <c r="E5" s="110">
        <f>морозко!C11+морозко!C21</f>
        <v>0</v>
      </c>
      <c r="F5" s="89"/>
      <c r="G5" s="110">
        <f>морозко!D11+морозко!D21</f>
        <v>0</v>
      </c>
      <c r="H5" s="66"/>
      <c r="I5" s="110">
        <f>морозко!E11+морозко!E21</f>
        <v>0</v>
      </c>
      <c r="J5" s="68"/>
      <c r="K5" s="110">
        <f>морозко!F11+морозко!F21</f>
        <v>0</v>
      </c>
      <c r="L5" s="66"/>
      <c r="M5" s="110">
        <f>морозко!G11+морозко!G21</f>
        <v>0</v>
      </c>
      <c r="N5" s="70"/>
      <c r="O5" s="110">
        <f>морозко!H11+морозко!H21</f>
        <v>0</v>
      </c>
      <c r="P5" s="67"/>
      <c r="Q5" s="74"/>
      <c r="R5" s="69"/>
      <c r="T5" s="50"/>
      <c r="U5" s="51"/>
    </row>
    <row r="6" spans="1:21" ht="14.25">
      <c r="A6">
        <v>3</v>
      </c>
      <c r="B6" s="107" t="s">
        <v>30</v>
      </c>
      <c r="C6" s="33">
        <f>лебедушка!B11+лебедушка!B21</f>
        <v>158</v>
      </c>
      <c r="D6" s="54"/>
      <c r="E6" s="33">
        <f>лебедушка!C11+лебедушка!C21</f>
        <v>135</v>
      </c>
      <c r="F6" s="88"/>
      <c r="G6" s="33">
        <f>лебедушка!D11+лебедушка!D21</f>
        <v>146</v>
      </c>
      <c r="H6" s="40"/>
      <c r="I6" s="33">
        <f>лебедушка!E11+лебедушка!E21</f>
        <v>179</v>
      </c>
      <c r="J6" s="61"/>
      <c r="K6" s="33">
        <f>лебедушка!F11+лебедушка!F21</f>
        <v>130</v>
      </c>
      <c r="L6" s="40"/>
      <c r="M6" s="33">
        <f>лебедушка!G11+лебедушка!G21</f>
        <v>0</v>
      </c>
      <c r="N6" s="64"/>
      <c r="O6" s="33">
        <f>лебедушка!H11+лебедушка!H21</f>
        <v>0</v>
      </c>
      <c r="P6" s="57"/>
      <c r="Q6" s="72">
        <f>C6+E6+G6+I6+K6</f>
        <v>748</v>
      </c>
      <c r="R6" s="43">
        <v>3</v>
      </c>
      <c r="T6" s="50"/>
      <c r="U6" s="51"/>
    </row>
    <row r="7" spans="1:18" ht="14.25">
      <c r="A7">
        <v>4</v>
      </c>
      <c r="B7" s="106" t="s">
        <v>29</v>
      </c>
      <c r="C7" s="110">
        <f>сокровище!B11+сокровище!B21</f>
        <v>158</v>
      </c>
      <c r="D7" s="86"/>
      <c r="E7" s="110">
        <f>сокровище!C11+сокровище!C21</f>
        <v>164</v>
      </c>
      <c r="F7" s="89"/>
      <c r="G7" s="110">
        <f>сокровище!D11+сокровище!D21</f>
        <v>159</v>
      </c>
      <c r="H7" s="67"/>
      <c r="I7" s="110">
        <f>сокровище!E11+сокровище!E21</f>
        <v>185</v>
      </c>
      <c r="J7" s="70"/>
      <c r="K7" s="110">
        <f>сокровище!F11+сокровище!F21</f>
        <v>176</v>
      </c>
      <c r="L7" s="67"/>
      <c r="M7" s="110">
        <f>сокровище!G11+сокровище!G21</f>
        <v>0</v>
      </c>
      <c r="N7" s="70"/>
      <c r="O7" s="110">
        <f>сокровище!H11+сокровище!H21</f>
        <v>0</v>
      </c>
      <c r="P7" s="67"/>
      <c r="Q7" s="74">
        <f>C7+E7+G7+I7+K7</f>
        <v>842</v>
      </c>
      <c r="R7" s="69">
        <v>1</v>
      </c>
    </row>
    <row r="8" spans="1:18" ht="14.25">
      <c r="A8">
        <v>5</v>
      </c>
      <c r="B8" s="107" t="s">
        <v>26</v>
      </c>
      <c r="C8" s="33">
        <f>лапа!B11+лапа!B21</f>
        <v>168</v>
      </c>
      <c r="D8" s="54"/>
      <c r="E8" s="33">
        <f>лапа!C11+лапа!C21</f>
        <v>151</v>
      </c>
      <c r="F8" s="88"/>
      <c r="G8" s="33">
        <f>лапа!D11+лапа!D21</f>
        <v>152</v>
      </c>
      <c r="H8" s="57"/>
      <c r="I8" s="33">
        <f>лапа!E11+лапа!E21</f>
        <v>179</v>
      </c>
      <c r="J8" s="64"/>
      <c r="K8" s="33">
        <f>лапа!F11+лапа!F21</f>
        <v>132</v>
      </c>
      <c r="L8" s="57"/>
      <c r="M8" s="33">
        <f>лапа!G11+лапа!G21</f>
        <v>0</v>
      </c>
      <c r="N8" s="64"/>
      <c r="O8" s="33">
        <f>лапа!H11+лапа!H21</f>
        <v>0</v>
      </c>
      <c r="P8" s="57"/>
      <c r="Q8" s="72">
        <f>C8+E8+G8+I8+K8</f>
        <v>782</v>
      </c>
      <c r="R8" s="43">
        <v>2</v>
      </c>
    </row>
    <row r="9" spans="1:18" ht="14.25">
      <c r="A9">
        <v>6</v>
      </c>
      <c r="B9" s="65"/>
      <c r="C9" s="110">
        <f>6!B11+6!B21</f>
        <v>0</v>
      </c>
      <c r="D9" s="86"/>
      <c r="E9" s="110">
        <f>6!C11+6!C21</f>
        <v>0</v>
      </c>
      <c r="F9" s="89"/>
      <c r="G9" s="110">
        <f>6!D11+6!D21</f>
        <v>0</v>
      </c>
      <c r="H9" s="67"/>
      <c r="I9" s="110">
        <f>6!E11+6!E21</f>
        <v>0</v>
      </c>
      <c r="J9" s="70"/>
      <c r="K9" s="110">
        <f>6!F11+6!F21</f>
        <v>0</v>
      </c>
      <c r="L9" s="67"/>
      <c r="M9" s="110">
        <f>6!G11+6!G21</f>
        <v>0</v>
      </c>
      <c r="N9" s="70"/>
      <c r="O9" s="110">
        <f>6!H11+6!H21</f>
        <v>0</v>
      </c>
      <c r="P9" s="67"/>
      <c r="Q9" s="74"/>
      <c r="R9" s="69"/>
    </row>
    <row r="10" spans="1:18" ht="15" thickBot="1">
      <c r="A10">
        <v>7</v>
      </c>
      <c r="B10" s="77"/>
      <c r="C10" s="109">
        <f>7!B11+7!B21</f>
        <v>0</v>
      </c>
      <c r="D10" s="87"/>
      <c r="E10" s="109">
        <f>7!C11+7!C21</f>
        <v>0</v>
      </c>
      <c r="F10" s="90"/>
      <c r="G10" s="109">
        <f>7!D11+7!D21</f>
        <v>0</v>
      </c>
      <c r="H10" s="78"/>
      <c r="I10" s="109">
        <f>7!E11+7!E21</f>
        <v>0</v>
      </c>
      <c r="J10" s="73"/>
      <c r="K10" s="109">
        <f>7!F11+7!F21</f>
        <v>0</v>
      </c>
      <c r="L10" s="78"/>
      <c r="M10" s="109">
        <f>7!G11+7!G21</f>
        <v>0</v>
      </c>
      <c r="N10" s="73"/>
      <c r="O10" s="109">
        <f>7!H11+7!H21</f>
        <v>0</v>
      </c>
      <c r="P10" s="78"/>
      <c r="Q10" s="73"/>
      <c r="R10" s="79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/>
      <c r="C1" s="13"/>
      <c r="D1" s="13"/>
      <c r="E1" s="13"/>
      <c r="F1" s="13"/>
      <c r="G1" s="13"/>
      <c r="H1" s="13"/>
      <c r="I1" s="11" t="s">
        <v>17</v>
      </c>
    </row>
    <row r="2" spans="1:10" ht="14.25">
      <c r="A2" s="20" t="s">
        <v>0</v>
      </c>
      <c r="B2" s="5"/>
      <c r="C2" s="5"/>
      <c r="D2" s="5"/>
      <c r="E2" s="5"/>
      <c r="F2" s="5"/>
      <c r="G2" s="5"/>
      <c r="H2" s="5"/>
      <c r="I2" s="12">
        <f>(B2+C2+D2+E2+F2+G2+H2)</f>
        <v>0</v>
      </c>
      <c r="J2" s="1"/>
    </row>
    <row r="3" spans="1:10" ht="14.25">
      <c r="A3" s="21" t="s">
        <v>1</v>
      </c>
      <c r="B3" s="7"/>
      <c r="C3" s="7"/>
      <c r="D3" s="7"/>
      <c r="E3" s="7"/>
      <c r="F3" s="7"/>
      <c r="G3" s="7"/>
      <c r="H3" s="7"/>
      <c r="I3" s="12">
        <f aca="true" t="shared" si="0" ref="I3:I21">(B3+C3+D3+E3+F3+G3+H3)</f>
        <v>0</v>
      </c>
      <c r="J3" s="1"/>
    </row>
    <row r="4" spans="1:10" ht="14.25">
      <c r="A4" s="22" t="s">
        <v>18</v>
      </c>
      <c r="B4" s="5"/>
      <c r="C4" s="5"/>
      <c r="D4" s="5"/>
      <c r="E4" s="5"/>
      <c r="F4" s="5"/>
      <c r="G4" s="5"/>
      <c r="H4" s="5"/>
      <c r="I4" s="12">
        <f t="shared" si="0"/>
        <v>0</v>
      </c>
      <c r="J4" s="1"/>
    </row>
    <row r="5" spans="1:10" ht="14.25">
      <c r="A5" s="23" t="s">
        <v>19</v>
      </c>
      <c r="B5" s="7"/>
      <c r="C5" s="7"/>
      <c r="D5" s="7"/>
      <c r="E5" s="7"/>
      <c r="F5" s="7"/>
      <c r="G5" s="7"/>
      <c r="H5" s="7"/>
      <c r="I5" s="12">
        <f t="shared" si="0"/>
        <v>0</v>
      </c>
      <c r="J5" s="1"/>
    </row>
    <row r="6" spans="1:10" ht="14.25">
      <c r="A6" s="22" t="s">
        <v>2</v>
      </c>
      <c r="B6" s="5"/>
      <c r="C6" s="5"/>
      <c r="D6" s="5"/>
      <c r="E6" s="5"/>
      <c r="F6" s="5"/>
      <c r="G6" s="5"/>
      <c r="H6" s="5"/>
      <c r="I6" s="12">
        <f t="shared" si="0"/>
        <v>0</v>
      </c>
      <c r="J6" s="1"/>
    </row>
    <row r="7" spans="1:10" ht="14.25">
      <c r="A7" s="23" t="s">
        <v>23</v>
      </c>
      <c r="B7" s="7"/>
      <c r="C7" s="7"/>
      <c r="D7" s="7"/>
      <c r="E7" s="7"/>
      <c r="F7" s="7"/>
      <c r="G7" s="7"/>
      <c r="H7" s="7"/>
      <c r="I7" s="12">
        <f t="shared" si="0"/>
        <v>0</v>
      </c>
      <c r="J7" s="1"/>
    </row>
    <row r="8" spans="1:10" ht="14.25">
      <c r="A8" s="24" t="s">
        <v>24</v>
      </c>
      <c r="B8" s="5"/>
      <c r="C8" s="5"/>
      <c r="D8" s="5"/>
      <c r="E8" s="5"/>
      <c r="F8" s="5"/>
      <c r="G8" s="5"/>
      <c r="H8" s="5"/>
      <c r="I8" s="12">
        <f t="shared" si="0"/>
        <v>0</v>
      </c>
      <c r="J8" s="2"/>
    </row>
    <row r="9" spans="1:10" ht="14.25">
      <c r="A9" s="25" t="s">
        <v>25</v>
      </c>
      <c r="B9" s="7"/>
      <c r="C9" s="7"/>
      <c r="D9" s="7"/>
      <c r="E9" s="7"/>
      <c r="F9" s="7"/>
      <c r="G9" s="7"/>
      <c r="H9" s="7"/>
      <c r="I9" s="12">
        <f t="shared" si="0"/>
        <v>0</v>
      </c>
      <c r="J9" s="1"/>
    </row>
    <row r="10" spans="1:10" ht="15" thickBot="1">
      <c r="A10" s="26" t="s">
        <v>20</v>
      </c>
      <c r="B10" s="5"/>
      <c r="C10" s="5"/>
      <c r="D10" s="5"/>
      <c r="E10" s="5"/>
      <c r="F10" s="5"/>
      <c r="G10" s="5"/>
      <c r="H10" s="5"/>
      <c r="I10" s="12">
        <f t="shared" si="0"/>
        <v>0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46">
        <f t="shared" si="0"/>
        <v>0</v>
      </c>
      <c r="J11" s="1"/>
    </row>
    <row r="12" spans="1:9" ht="14.25">
      <c r="A12" s="14" t="s">
        <v>10</v>
      </c>
      <c r="B12" s="17"/>
      <c r="C12" s="17"/>
      <c r="D12" s="17"/>
      <c r="E12" s="17"/>
      <c r="F12" s="17"/>
      <c r="G12" s="17"/>
      <c r="H12" s="17"/>
      <c r="I12" s="12">
        <f t="shared" si="0"/>
        <v>0</v>
      </c>
    </row>
    <row r="13" spans="1:9" ht="14.25">
      <c r="A13" s="16" t="s">
        <v>11</v>
      </c>
      <c r="B13" s="8"/>
      <c r="C13" s="8"/>
      <c r="D13" s="8"/>
      <c r="E13" s="8"/>
      <c r="F13" s="8"/>
      <c r="G13" s="8"/>
      <c r="H13" s="8"/>
      <c r="I13" s="12">
        <f t="shared" si="0"/>
        <v>0</v>
      </c>
    </row>
    <row r="14" spans="1:9" ht="14.25">
      <c r="A14" s="14" t="s">
        <v>4</v>
      </c>
      <c r="B14" s="6"/>
      <c r="C14" s="6"/>
      <c r="D14" s="6"/>
      <c r="E14" s="6"/>
      <c r="F14" s="6"/>
      <c r="G14" s="6"/>
      <c r="H14" s="6"/>
      <c r="I14" s="12">
        <f t="shared" si="0"/>
        <v>0</v>
      </c>
    </row>
    <row r="15" spans="1:9" ht="14.25">
      <c r="A15" s="16" t="s">
        <v>7</v>
      </c>
      <c r="B15" s="8"/>
      <c r="C15" s="8"/>
      <c r="D15" s="8"/>
      <c r="E15" s="8"/>
      <c r="F15" s="8"/>
      <c r="G15" s="8"/>
      <c r="H15" s="8"/>
      <c r="I15" s="12">
        <f t="shared" si="0"/>
        <v>0</v>
      </c>
    </row>
    <row r="16" spans="1:9" ht="14.25">
      <c r="A16" s="14" t="s">
        <v>21</v>
      </c>
      <c r="B16" s="6"/>
      <c r="C16" s="6"/>
      <c r="D16" s="6"/>
      <c r="E16" s="6"/>
      <c r="F16" s="6"/>
      <c r="G16" s="6"/>
      <c r="H16" s="6"/>
      <c r="I16" s="12">
        <f t="shared" si="0"/>
        <v>0</v>
      </c>
    </row>
    <row r="17" spans="1:9" ht="14.25">
      <c r="A17" s="16" t="s">
        <v>22</v>
      </c>
      <c r="B17" s="8"/>
      <c r="C17" s="8"/>
      <c r="D17" s="8"/>
      <c r="E17" s="8"/>
      <c r="F17" s="8"/>
      <c r="G17" s="8"/>
      <c r="H17" s="8"/>
      <c r="I17" s="12">
        <f t="shared" si="0"/>
        <v>0</v>
      </c>
    </row>
    <row r="18" spans="1:9" ht="14.25">
      <c r="A18" s="14" t="s">
        <v>5</v>
      </c>
      <c r="B18" s="6"/>
      <c r="C18" s="6"/>
      <c r="D18" s="6"/>
      <c r="E18" s="6"/>
      <c r="F18" s="6"/>
      <c r="G18" s="6"/>
      <c r="H18" s="6"/>
      <c r="I18" s="12">
        <f t="shared" si="0"/>
        <v>0</v>
      </c>
    </row>
    <row r="19" spans="1:9" ht="14.25">
      <c r="A19" s="16" t="s">
        <v>12</v>
      </c>
      <c r="B19" s="8"/>
      <c r="C19" s="8"/>
      <c r="D19" s="8"/>
      <c r="E19" s="8"/>
      <c r="F19" s="8"/>
      <c r="G19" s="8"/>
      <c r="H19" s="8"/>
      <c r="I19" s="12">
        <f t="shared" si="0"/>
        <v>0</v>
      </c>
    </row>
    <row r="20" spans="1:9" ht="15" thickBot="1">
      <c r="A20" s="15" t="s">
        <v>6</v>
      </c>
      <c r="B20" s="6"/>
      <c r="C20" s="6"/>
      <c r="D20" s="6"/>
      <c r="E20" s="6"/>
      <c r="F20" s="6"/>
      <c r="G20" s="6"/>
      <c r="H20" s="6"/>
      <c r="I20" s="12">
        <f t="shared" si="0"/>
        <v>0</v>
      </c>
    </row>
    <row r="21" spans="1:9" ht="15" thickBot="1">
      <c r="A21" s="4" t="s">
        <v>3</v>
      </c>
      <c r="B21" s="10">
        <f aca="true" t="shared" si="2" ref="B21:H21">B12+B13+B14+B15+B16*3+B17*3+B18+B19*2+B20</f>
        <v>0</v>
      </c>
      <c r="C21" s="10">
        <f t="shared" si="2"/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46">
        <f t="shared" si="0"/>
        <v>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"/>
  <sheetViews>
    <sheetView tabSelected="1" zoomScale="115" zoomScaleNormal="115" zoomScalePageLayoutView="0" workbookViewId="0" topLeftCell="A1">
      <selection activeCell="R4" sqref="R4"/>
    </sheetView>
  </sheetViews>
  <sheetFormatPr defaultColWidth="9.140625" defaultRowHeight="15"/>
  <cols>
    <col min="1" max="1" width="40.7109375" style="0" bestFit="1" customWidth="1"/>
    <col min="2" max="2" width="4.421875" style="28" bestFit="1" customWidth="1"/>
    <col min="3" max="5" width="4.421875" style="28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3.57421875" style="38" bestFit="1" customWidth="1"/>
  </cols>
  <sheetData>
    <row r="1" ht="46.5" customHeight="1" thickBot="1"/>
    <row r="2" spans="1:17" ht="59.25">
      <c r="A2" s="44" t="s">
        <v>15</v>
      </c>
      <c r="B2" s="30" t="s">
        <v>36</v>
      </c>
      <c r="C2" s="31" t="s">
        <v>32</v>
      </c>
      <c r="D2" s="85" t="s">
        <v>37</v>
      </c>
      <c r="E2" s="85" t="s">
        <v>31</v>
      </c>
      <c r="F2" s="30" t="s">
        <v>38</v>
      </c>
      <c r="G2" s="31" t="s">
        <v>33</v>
      </c>
      <c r="H2" s="30" t="s">
        <v>39</v>
      </c>
      <c r="I2" s="31" t="s">
        <v>34</v>
      </c>
      <c r="J2" s="30" t="s">
        <v>40</v>
      </c>
      <c r="K2" s="31" t="s">
        <v>35</v>
      </c>
      <c r="L2" s="30"/>
      <c r="M2" s="31"/>
      <c r="N2" s="30"/>
      <c r="O2" s="31"/>
      <c r="P2" s="39" t="s">
        <v>8</v>
      </c>
      <c r="Q2" s="36" t="s">
        <v>16</v>
      </c>
    </row>
    <row r="3" spans="1:17" ht="33" thickBot="1">
      <c r="A3" s="45" t="s">
        <v>9</v>
      </c>
      <c r="B3" s="32" t="s">
        <v>14</v>
      </c>
      <c r="C3" s="29" t="s">
        <v>13</v>
      </c>
      <c r="D3" s="84" t="s">
        <v>14</v>
      </c>
      <c r="E3" s="84" t="s">
        <v>13</v>
      </c>
      <c r="F3" s="32" t="s">
        <v>14</v>
      </c>
      <c r="G3" s="29" t="s">
        <v>13</v>
      </c>
      <c r="H3" s="32" t="s">
        <v>14</v>
      </c>
      <c r="I3" s="29" t="s">
        <v>13</v>
      </c>
      <c r="J3" s="32" t="s">
        <v>14</v>
      </c>
      <c r="K3" s="29" t="s">
        <v>13</v>
      </c>
      <c r="L3" s="32" t="s">
        <v>14</v>
      </c>
      <c r="M3" s="29" t="s">
        <v>13</v>
      </c>
      <c r="N3" s="32" t="s">
        <v>14</v>
      </c>
      <c r="O3" s="29" t="s">
        <v>13</v>
      </c>
      <c r="P3" s="53"/>
      <c r="Q3" s="37"/>
    </row>
    <row r="4" spans="1:20" ht="14.25">
      <c r="A4" s="105" t="s">
        <v>28</v>
      </c>
      <c r="B4" s="47">
        <f>руно!B11</f>
        <v>58</v>
      </c>
      <c r="C4" s="91" t="s">
        <v>41</v>
      </c>
      <c r="D4" s="96">
        <f>руно!C11</f>
        <v>72</v>
      </c>
      <c r="E4" s="59" t="s">
        <v>44</v>
      </c>
      <c r="F4" s="47">
        <f>руно!D11</f>
        <v>51</v>
      </c>
      <c r="G4" s="48" t="s">
        <v>41</v>
      </c>
      <c r="H4" s="96">
        <f>руно!E11</f>
        <v>90</v>
      </c>
      <c r="I4" s="59" t="s">
        <v>43</v>
      </c>
      <c r="J4" s="47">
        <f>руно!F11</f>
        <v>49</v>
      </c>
      <c r="K4" s="48" t="s">
        <v>41</v>
      </c>
      <c r="L4" s="96">
        <f>руно!G11</f>
        <v>0</v>
      </c>
      <c r="M4" s="62"/>
      <c r="N4" s="47">
        <f>руно!H11</f>
        <v>0</v>
      </c>
      <c r="O4" s="55"/>
      <c r="P4" s="103">
        <f aca="true" t="shared" si="0" ref="P4:P9">B4+F4+H4+J4+L4+N4</f>
        <v>248</v>
      </c>
      <c r="Q4" s="49">
        <v>4</v>
      </c>
      <c r="S4" s="50"/>
      <c r="T4" s="51"/>
    </row>
    <row r="5" spans="1:20" ht="14.25">
      <c r="A5" s="108" t="s">
        <v>27</v>
      </c>
      <c r="B5" s="34">
        <f>морозко!B11</f>
        <v>0</v>
      </c>
      <c r="C5" s="92"/>
      <c r="D5" s="97">
        <f>морозко!C11</f>
        <v>0</v>
      </c>
      <c r="E5" s="60"/>
      <c r="F5" s="34">
        <f>морозко!D11</f>
        <v>0</v>
      </c>
      <c r="G5" s="41"/>
      <c r="H5" s="97">
        <f>морозко!E11</f>
        <v>0</v>
      </c>
      <c r="I5" s="60"/>
      <c r="J5" s="34">
        <f>морозко!F11</f>
        <v>0</v>
      </c>
      <c r="K5" s="41"/>
      <c r="L5" s="97">
        <f>морозко!G11</f>
        <v>0</v>
      </c>
      <c r="M5" s="63"/>
      <c r="N5" s="34">
        <f>морозко!H11</f>
        <v>0</v>
      </c>
      <c r="O5" s="56"/>
      <c r="P5" s="71">
        <f t="shared" si="0"/>
        <v>0</v>
      </c>
      <c r="Q5" s="42"/>
      <c r="S5" s="50"/>
      <c r="T5" s="51"/>
    </row>
    <row r="6" spans="1:20" ht="14.25">
      <c r="A6" s="107" t="s">
        <v>30</v>
      </c>
      <c r="B6" s="33">
        <f>лебедушка!B11</f>
        <v>65</v>
      </c>
      <c r="C6" s="93" t="s">
        <v>43</v>
      </c>
      <c r="D6" s="98">
        <f>лебедушка!C11</f>
        <v>48</v>
      </c>
      <c r="E6" s="61" t="s">
        <v>42</v>
      </c>
      <c r="F6" s="33">
        <f>лебедушка!D11</f>
        <v>68</v>
      </c>
      <c r="G6" s="40" t="s">
        <v>44</v>
      </c>
      <c r="H6" s="98">
        <f>лебедушка!E11</f>
        <v>94</v>
      </c>
      <c r="I6" s="61" t="s">
        <v>44</v>
      </c>
      <c r="J6" s="33">
        <f>лебедушка!F11</f>
        <v>51</v>
      </c>
      <c r="K6" s="40" t="s">
        <v>43</v>
      </c>
      <c r="L6" s="98">
        <f>лебедушка!G11</f>
        <v>0</v>
      </c>
      <c r="M6" s="64"/>
      <c r="N6" s="33">
        <f>лебедушка!H11</f>
        <v>0</v>
      </c>
      <c r="O6" s="57"/>
      <c r="P6" s="72">
        <f t="shared" si="0"/>
        <v>278</v>
      </c>
      <c r="Q6" s="43">
        <v>1</v>
      </c>
      <c r="S6" s="50"/>
      <c r="T6" s="51"/>
    </row>
    <row r="7" spans="1:17" ht="14.25">
      <c r="A7" s="106" t="s">
        <v>29</v>
      </c>
      <c r="B7" s="34">
        <f>сокровище!B11</f>
        <v>57</v>
      </c>
      <c r="C7" s="94">
        <v>4</v>
      </c>
      <c r="D7" s="97">
        <f>сокровище!C11</f>
        <v>53</v>
      </c>
      <c r="E7" s="63">
        <v>2</v>
      </c>
      <c r="F7" s="34">
        <f>сокровище!D11</f>
        <v>51</v>
      </c>
      <c r="G7" s="56">
        <v>3</v>
      </c>
      <c r="H7" s="97">
        <f>сокровище!E11</f>
        <v>90</v>
      </c>
      <c r="I7" s="63">
        <v>2</v>
      </c>
      <c r="J7" s="34">
        <f>сокровище!F11</f>
        <v>67</v>
      </c>
      <c r="K7" s="56">
        <v>1</v>
      </c>
      <c r="L7" s="97">
        <f>сокровище!G11</f>
        <v>0</v>
      </c>
      <c r="M7" s="63"/>
      <c r="N7" s="34">
        <f>сокровище!H11</f>
        <v>0</v>
      </c>
      <c r="O7" s="56"/>
      <c r="P7" s="71">
        <f t="shared" si="0"/>
        <v>265</v>
      </c>
      <c r="Q7" s="42">
        <v>3</v>
      </c>
    </row>
    <row r="8" spans="1:17" ht="14.25">
      <c r="A8" s="107" t="s">
        <v>26</v>
      </c>
      <c r="B8" s="33">
        <f>лапа!B11</f>
        <v>70</v>
      </c>
      <c r="C8" s="95">
        <v>1</v>
      </c>
      <c r="D8" s="98">
        <f>лапа!C11</f>
        <v>52</v>
      </c>
      <c r="E8" s="64">
        <v>3</v>
      </c>
      <c r="F8" s="33">
        <f>лапа!D11</f>
        <v>65</v>
      </c>
      <c r="G8" s="57">
        <v>2</v>
      </c>
      <c r="H8" s="98">
        <f>лапа!E11</f>
        <v>85</v>
      </c>
      <c r="I8" s="64">
        <v>3</v>
      </c>
      <c r="J8" s="33">
        <f>лапа!F11</f>
        <v>47</v>
      </c>
      <c r="K8" s="57">
        <v>4</v>
      </c>
      <c r="L8" s="98">
        <f>лапа!G11</f>
        <v>0</v>
      </c>
      <c r="M8" s="64"/>
      <c r="N8" s="33">
        <f>лапа!H11</f>
        <v>0</v>
      </c>
      <c r="O8" s="57"/>
      <c r="P8" s="72">
        <f t="shared" si="0"/>
        <v>267</v>
      </c>
      <c r="Q8" s="43">
        <v>2</v>
      </c>
    </row>
    <row r="9" spans="2:17" ht="14.25">
      <c r="B9" s="34">
        <f>6!B11</f>
        <v>0</v>
      </c>
      <c r="C9" s="94"/>
      <c r="D9" s="97">
        <f>6!C11</f>
        <v>0</v>
      </c>
      <c r="E9" s="63"/>
      <c r="F9" s="34">
        <f>6!D11</f>
        <v>0</v>
      </c>
      <c r="G9" s="56"/>
      <c r="H9" s="97">
        <f>6!E11</f>
        <v>0</v>
      </c>
      <c r="I9" s="63"/>
      <c r="J9" s="34">
        <f>6!F11</f>
        <v>0</v>
      </c>
      <c r="K9" s="56"/>
      <c r="L9" s="97">
        <f>6!G11</f>
        <v>0</v>
      </c>
      <c r="M9" s="63"/>
      <c r="N9" s="34">
        <f>6!H11</f>
        <v>0</v>
      </c>
      <c r="O9" s="56"/>
      <c r="P9" s="74">
        <f t="shared" si="0"/>
        <v>0</v>
      </c>
      <c r="Q9" s="42"/>
    </row>
    <row r="10" spans="1:17" ht="15" thickBot="1">
      <c r="A10" s="104"/>
      <c r="B10" s="109">
        <f>7!B11</f>
        <v>0</v>
      </c>
      <c r="C10" s="78"/>
      <c r="D10" s="109">
        <f>7!C11</f>
        <v>0</v>
      </c>
      <c r="E10" s="73"/>
      <c r="F10" s="109">
        <f>7!D11</f>
        <v>0</v>
      </c>
      <c r="G10" s="78"/>
      <c r="H10" s="109">
        <f>7!E11</f>
        <v>0</v>
      </c>
      <c r="I10" s="73"/>
      <c r="J10" s="109">
        <f>7!F11</f>
        <v>0</v>
      </c>
      <c r="K10" s="78"/>
      <c r="L10" s="109">
        <f>7!G11</f>
        <v>0</v>
      </c>
      <c r="M10" s="73"/>
      <c r="N10" s="109">
        <f>7!H11</f>
        <v>0</v>
      </c>
      <c r="O10" s="78"/>
      <c r="P10" s="73">
        <f>7!I11</f>
        <v>0</v>
      </c>
      <c r="Q10" s="79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0"/>
  <sheetViews>
    <sheetView zoomScale="115" zoomScaleNormal="115" zoomScalePageLayoutView="0" workbookViewId="0" topLeftCell="A1">
      <selection activeCell="K12" sqref="K12"/>
    </sheetView>
  </sheetViews>
  <sheetFormatPr defaultColWidth="9.140625" defaultRowHeight="15"/>
  <cols>
    <col min="1" max="1" width="36.28125" style="0" bestFit="1" customWidth="1"/>
    <col min="2" max="2" width="4.421875" style="28" bestFit="1" customWidth="1"/>
    <col min="3" max="5" width="4.421875" style="28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9.140625" style="38" customWidth="1"/>
  </cols>
  <sheetData>
    <row r="1" ht="46.5" customHeight="1" thickBot="1"/>
    <row r="2" spans="1:17" ht="59.25">
      <c r="A2" s="44" t="s">
        <v>15</v>
      </c>
      <c r="B2" s="30" t="s">
        <v>36</v>
      </c>
      <c r="C2" s="31" t="s">
        <v>32</v>
      </c>
      <c r="D2" s="85" t="s">
        <v>37</v>
      </c>
      <c r="E2" s="85" t="s">
        <v>31</v>
      </c>
      <c r="F2" s="30" t="s">
        <v>38</v>
      </c>
      <c r="G2" s="31" t="s">
        <v>33</v>
      </c>
      <c r="H2" s="30" t="s">
        <v>39</v>
      </c>
      <c r="I2" s="31" t="s">
        <v>34</v>
      </c>
      <c r="J2" s="30" t="s">
        <v>40</v>
      </c>
      <c r="K2" s="31" t="s">
        <v>35</v>
      </c>
      <c r="L2" s="30"/>
      <c r="M2" s="31"/>
      <c r="N2" s="30"/>
      <c r="O2" s="31"/>
      <c r="P2" s="39" t="s">
        <v>8</v>
      </c>
      <c r="Q2" s="36" t="s">
        <v>16</v>
      </c>
    </row>
    <row r="3" spans="1:17" ht="33" thickBot="1">
      <c r="A3" s="26" t="s">
        <v>9</v>
      </c>
      <c r="B3" s="100" t="s">
        <v>14</v>
      </c>
      <c r="C3" s="101" t="s">
        <v>13</v>
      </c>
      <c r="D3" s="99" t="s">
        <v>14</v>
      </c>
      <c r="E3" s="99" t="s">
        <v>13</v>
      </c>
      <c r="F3" s="100" t="s">
        <v>14</v>
      </c>
      <c r="G3" s="101" t="s">
        <v>13</v>
      </c>
      <c r="H3" s="100" t="s">
        <v>14</v>
      </c>
      <c r="I3" s="101" t="s">
        <v>13</v>
      </c>
      <c r="J3" s="100" t="s">
        <v>14</v>
      </c>
      <c r="K3" s="101" t="s">
        <v>13</v>
      </c>
      <c r="L3" s="100" t="s">
        <v>14</v>
      </c>
      <c r="M3" s="101" t="s">
        <v>13</v>
      </c>
      <c r="N3" s="100" t="s">
        <v>14</v>
      </c>
      <c r="O3" s="101" t="s">
        <v>13</v>
      </c>
      <c r="P3" s="53"/>
      <c r="Q3" s="102"/>
    </row>
    <row r="4" spans="1:20" ht="14.25">
      <c r="A4" s="105" t="s">
        <v>28</v>
      </c>
      <c r="B4" s="47">
        <f>руно!B21</f>
        <v>84</v>
      </c>
      <c r="C4" s="48" t="s">
        <v>42</v>
      </c>
      <c r="D4" s="103">
        <f>руно!C21</f>
        <v>65</v>
      </c>
      <c r="E4" s="59" t="s">
        <v>42</v>
      </c>
      <c r="F4" s="47">
        <f>руно!D21</f>
        <v>79</v>
      </c>
      <c r="G4" s="48" t="s">
        <v>41</v>
      </c>
      <c r="H4" s="96">
        <f>руно!E21</f>
        <v>91</v>
      </c>
      <c r="I4" s="59" t="s">
        <v>41</v>
      </c>
      <c r="J4" s="47">
        <f>руно!F21</f>
        <v>70</v>
      </c>
      <c r="K4" s="48" t="s">
        <v>42</v>
      </c>
      <c r="L4" s="96">
        <f>руно!G21</f>
        <v>0</v>
      </c>
      <c r="M4" s="62"/>
      <c r="N4" s="47">
        <f>руно!H21</f>
        <v>0</v>
      </c>
      <c r="O4" s="55"/>
      <c r="P4" s="103">
        <f aca="true" t="shared" si="0" ref="P4:P9">B4+F4+H4+J4+L4+N4</f>
        <v>324</v>
      </c>
      <c r="Q4" s="49">
        <v>4</v>
      </c>
      <c r="S4" s="50"/>
      <c r="T4" s="51"/>
    </row>
    <row r="5" spans="1:20" ht="14.25">
      <c r="A5" s="108" t="s">
        <v>27</v>
      </c>
      <c r="B5" s="52">
        <f>морозко!B21</f>
        <v>0</v>
      </c>
      <c r="C5" s="41"/>
      <c r="D5" s="74">
        <f>морозко!C21</f>
        <v>0</v>
      </c>
      <c r="E5" s="60"/>
      <c r="F5" s="34">
        <f>морозко!D21</f>
        <v>0</v>
      </c>
      <c r="G5" s="41"/>
      <c r="H5" s="97">
        <f>морозко!E21</f>
        <v>0</v>
      </c>
      <c r="I5" s="60"/>
      <c r="J5" s="34">
        <f>морозко!F21</f>
        <v>0</v>
      </c>
      <c r="K5" s="41"/>
      <c r="L5" s="97">
        <f>морозко!G21</f>
        <v>0</v>
      </c>
      <c r="M5" s="63"/>
      <c r="N5" s="34">
        <f>морозко!H21</f>
        <v>0</v>
      </c>
      <c r="O5" s="56"/>
      <c r="P5" s="74">
        <f t="shared" si="0"/>
        <v>0</v>
      </c>
      <c r="Q5" s="42"/>
      <c r="S5" s="50"/>
      <c r="T5" s="51"/>
    </row>
    <row r="6" spans="1:20" ht="14.25">
      <c r="A6" s="107" t="s">
        <v>30</v>
      </c>
      <c r="B6" s="33">
        <f>лебедушка!B21</f>
        <v>93</v>
      </c>
      <c r="C6" s="40" t="s">
        <v>41</v>
      </c>
      <c r="D6" s="72">
        <f>лебедушка!D21</f>
        <v>78</v>
      </c>
      <c r="E6" s="61" t="s">
        <v>41</v>
      </c>
      <c r="F6" s="33">
        <f>лебедушка!D21</f>
        <v>78</v>
      </c>
      <c r="G6" s="40" t="s">
        <v>42</v>
      </c>
      <c r="H6" s="98">
        <f>лебедушка!E21</f>
        <v>85</v>
      </c>
      <c r="I6" s="61" t="s">
        <v>42</v>
      </c>
      <c r="J6" s="33">
        <f>лебедушка!F21</f>
        <v>79</v>
      </c>
      <c r="K6" s="40" t="s">
        <v>41</v>
      </c>
      <c r="L6" s="98">
        <f>лебедушка!G21</f>
        <v>0</v>
      </c>
      <c r="M6" s="64"/>
      <c r="N6" s="33">
        <f>лебедушка!H21</f>
        <v>0</v>
      </c>
      <c r="O6" s="57"/>
      <c r="P6" s="72">
        <f t="shared" si="0"/>
        <v>335</v>
      </c>
      <c r="Q6" s="43">
        <v>3</v>
      </c>
      <c r="S6" s="50"/>
      <c r="T6" s="51"/>
    </row>
    <row r="7" spans="1:17" ht="14.25">
      <c r="A7" s="106" t="s">
        <v>29</v>
      </c>
      <c r="B7" s="34">
        <f>сокровище!B21</f>
        <v>101</v>
      </c>
      <c r="C7" s="56">
        <v>1</v>
      </c>
      <c r="D7" s="74">
        <f>сокровище!C21</f>
        <v>111</v>
      </c>
      <c r="E7" s="63">
        <v>1</v>
      </c>
      <c r="F7" s="34">
        <f>сокровище!D21</f>
        <v>108</v>
      </c>
      <c r="G7" s="56">
        <v>1</v>
      </c>
      <c r="H7" s="97">
        <f>сокровище!E21</f>
        <v>95</v>
      </c>
      <c r="I7" s="63">
        <v>1</v>
      </c>
      <c r="J7" s="34">
        <f>сокровище!F21</f>
        <v>109</v>
      </c>
      <c r="K7" s="56">
        <v>1</v>
      </c>
      <c r="L7" s="97">
        <f>сокровище!G21</f>
        <v>0</v>
      </c>
      <c r="M7" s="63"/>
      <c r="N7" s="34">
        <f>сокровище!H21</f>
        <v>0</v>
      </c>
      <c r="O7" s="56"/>
      <c r="P7" s="71">
        <f t="shared" si="0"/>
        <v>413</v>
      </c>
      <c r="Q7" s="42">
        <v>1</v>
      </c>
    </row>
    <row r="8" spans="1:17" ht="14.25">
      <c r="A8" s="107" t="s">
        <v>26</v>
      </c>
      <c r="B8" s="33">
        <f>лапа!B21</f>
        <v>98</v>
      </c>
      <c r="C8" s="57">
        <v>2</v>
      </c>
      <c r="D8" s="72">
        <f>лапа!C21</f>
        <v>99</v>
      </c>
      <c r="E8" s="64">
        <v>2</v>
      </c>
      <c r="F8" s="33">
        <f>лапа!D21</f>
        <v>87</v>
      </c>
      <c r="G8" s="57">
        <v>2</v>
      </c>
      <c r="H8" s="98">
        <f>лапа!E21</f>
        <v>94</v>
      </c>
      <c r="I8" s="64">
        <v>2</v>
      </c>
      <c r="J8" s="33">
        <f>лапа!F21</f>
        <v>85</v>
      </c>
      <c r="K8" s="57">
        <v>2</v>
      </c>
      <c r="L8" s="98">
        <f>лапа!G21</f>
        <v>0</v>
      </c>
      <c r="M8" s="64"/>
      <c r="N8" s="33">
        <f>лапа!H21</f>
        <v>0</v>
      </c>
      <c r="O8" s="57"/>
      <c r="P8" s="72">
        <f t="shared" si="0"/>
        <v>364</v>
      </c>
      <c r="Q8" s="43">
        <v>2</v>
      </c>
    </row>
    <row r="9" spans="1:17" ht="14.25">
      <c r="A9" s="108"/>
      <c r="B9" s="34">
        <f>6!B21</f>
        <v>0</v>
      </c>
      <c r="C9" s="56"/>
      <c r="D9" s="74">
        <f>6!C21</f>
        <v>0</v>
      </c>
      <c r="E9" s="63"/>
      <c r="F9" s="34">
        <f>6!D21</f>
        <v>0</v>
      </c>
      <c r="G9" s="56"/>
      <c r="H9" s="97">
        <f>6!E21</f>
        <v>0</v>
      </c>
      <c r="I9" s="63"/>
      <c r="J9" s="34">
        <f>6!F21</f>
        <v>0</v>
      </c>
      <c r="K9" s="56"/>
      <c r="L9" s="97">
        <f>6!G21</f>
        <v>0</v>
      </c>
      <c r="M9" s="63"/>
      <c r="N9" s="34">
        <f>6!H21</f>
        <v>0</v>
      </c>
      <c r="O9" s="56"/>
      <c r="P9" s="71">
        <f t="shared" si="0"/>
        <v>0</v>
      </c>
      <c r="Q9" s="42"/>
    </row>
    <row r="10" spans="1:17" ht="15" thickBot="1">
      <c r="A10" s="104"/>
      <c r="B10" s="109">
        <f>7!B21</f>
        <v>0</v>
      </c>
      <c r="C10" s="78"/>
      <c r="D10" s="109">
        <f>7!C21</f>
        <v>0</v>
      </c>
      <c r="E10" s="73"/>
      <c r="F10" s="109">
        <f>7!D21</f>
        <v>0</v>
      </c>
      <c r="G10" s="78"/>
      <c r="H10" s="109">
        <f>7!E21</f>
        <v>0</v>
      </c>
      <c r="I10" s="73"/>
      <c r="J10" s="109">
        <f>7!F21</f>
        <v>0</v>
      </c>
      <c r="K10" s="78"/>
      <c r="L10" s="109">
        <f>7!G21</f>
        <v>0</v>
      </c>
      <c r="M10" s="73"/>
      <c r="N10" s="109">
        <f>7!H21</f>
        <v>0</v>
      </c>
      <c r="O10" s="78"/>
      <c r="P10" s="73">
        <f>7!I21</f>
        <v>0</v>
      </c>
      <c r="Q10" s="79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1.57421875" style="0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32</v>
      </c>
      <c r="C1" s="13" t="s">
        <v>31</v>
      </c>
      <c r="D1" s="13" t="s">
        <v>33</v>
      </c>
      <c r="E1" s="13" t="s">
        <v>34</v>
      </c>
      <c r="F1" s="13" t="s">
        <v>35</v>
      </c>
      <c r="G1" s="13"/>
      <c r="H1" s="13"/>
      <c r="I1" s="11" t="s">
        <v>17</v>
      </c>
    </row>
    <row r="2" spans="1:10" ht="14.25">
      <c r="A2" s="20" t="s">
        <v>0</v>
      </c>
      <c r="B2" s="5">
        <v>5</v>
      </c>
      <c r="C2" s="5">
        <v>8</v>
      </c>
      <c r="D2" s="5">
        <v>4</v>
      </c>
      <c r="E2" s="5">
        <v>9</v>
      </c>
      <c r="F2" s="5">
        <v>3</v>
      </c>
      <c r="G2" s="5"/>
      <c r="H2" s="5"/>
      <c r="I2" s="12">
        <f>(B2+C2+D2+E2+F2+G2+H2)</f>
        <v>29</v>
      </c>
      <c r="J2" s="1"/>
    </row>
    <row r="3" spans="1:10" ht="14.25">
      <c r="A3" s="21" t="s">
        <v>1</v>
      </c>
      <c r="B3" s="7">
        <v>5</v>
      </c>
      <c r="C3" s="7">
        <v>7</v>
      </c>
      <c r="D3" s="7">
        <v>3</v>
      </c>
      <c r="E3" s="7">
        <v>9</v>
      </c>
      <c r="F3" s="7">
        <v>2</v>
      </c>
      <c r="G3" s="7"/>
      <c r="H3" s="7"/>
      <c r="I3" s="12">
        <f aca="true" t="shared" si="0" ref="I3:I21">(B3+C3+D3+E3+F3+G3+H3)</f>
        <v>26</v>
      </c>
      <c r="J3" s="1"/>
    </row>
    <row r="4" spans="1:10" ht="14.25">
      <c r="A4" s="22" t="s">
        <v>18</v>
      </c>
      <c r="B4" s="5">
        <v>7</v>
      </c>
      <c r="C4" s="5">
        <v>8</v>
      </c>
      <c r="D4" s="5">
        <v>5</v>
      </c>
      <c r="E4" s="5">
        <v>9</v>
      </c>
      <c r="F4" s="5">
        <v>7</v>
      </c>
      <c r="G4" s="5"/>
      <c r="H4" s="5"/>
      <c r="I4" s="12">
        <f t="shared" si="0"/>
        <v>36</v>
      </c>
      <c r="J4" s="1"/>
    </row>
    <row r="5" spans="1:10" ht="14.25">
      <c r="A5" s="23" t="s">
        <v>19</v>
      </c>
      <c r="B5" s="7">
        <v>4</v>
      </c>
      <c r="C5" s="7">
        <v>7</v>
      </c>
      <c r="D5" s="7">
        <v>4</v>
      </c>
      <c r="E5" s="7">
        <v>10</v>
      </c>
      <c r="F5" s="7">
        <v>7</v>
      </c>
      <c r="G5" s="7"/>
      <c r="H5" s="7"/>
      <c r="I5" s="12">
        <f t="shared" si="0"/>
        <v>32</v>
      </c>
      <c r="J5" s="1"/>
    </row>
    <row r="6" spans="1:10" ht="14.25">
      <c r="A6" s="22" t="s">
        <v>2</v>
      </c>
      <c r="B6" s="5">
        <v>4</v>
      </c>
      <c r="C6" s="5">
        <v>8</v>
      </c>
      <c r="D6" s="5">
        <v>5</v>
      </c>
      <c r="E6" s="5">
        <v>10</v>
      </c>
      <c r="F6" s="5">
        <v>5</v>
      </c>
      <c r="G6" s="5"/>
      <c r="H6" s="5"/>
      <c r="I6" s="12">
        <f t="shared" si="0"/>
        <v>32</v>
      </c>
      <c r="J6" s="1"/>
    </row>
    <row r="7" spans="1:10" ht="14.25">
      <c r="A7" s="23" t="s">
        <v>23</v>
      </c>
      <c r="B7" s="7">
        <v>5</v>
      </c>
      <c r="C7" s="7">
        <v>8</v>
      </c>
      <c r="D7" s="7">
        <v>6</v>
      </c>
      <c r="E7" s="7">
        <v>8</v>
      </c>
      <c r="F7" s="7">
        <v>4</v>
      </c>
      <c r="G7" s="7"/>
      <c r="H7" s="7"/>
      <c r="I7" s="12">
        <f t="shared" si="0"/>
        <v>31</v>
      </c>
      <c r="J7" s="1"/>
    </row>
    <row r="8" spans="1:10" ht="14.25">
      <c r="A8" s="24" t="s">
        <v>24</v>
      </c>
      <c r="B8" s="5">
        <v>7</v>
      </c>
      <c r="C8" s="5">
        <v>7</v>
      </c>
      <c r="D8" s="5">
        <v>7</v>
      </c>
      <c r="E8" s="5">
        <v>9</v>
      </c>
      <c r="F8" s="5">
        <v>7</v>
      </c>
      <c r="G8" s="5"/>
      <c r="H8" s="5"/>
      <c r="I8" s="12">
        <f t="shared" si="0"/>
        <v>37</v>
      </c>
      <c r="J8" s="2"/>
    </row>
    <row r="9" spans="1:10" ht="14.25">
      <c r="A9" s="25" t="s">
        <v>25</v>
      </c>
      <c r="B9" s="7">
        <v>7</v>
      </c>
      <c r="C9" s="7">
        <v>6</v>
      </c>
      <c r="D9" s="7">
        <v>5</v>
      </c>
      <c r="E9" s="7">
        <v>8</v>
      </c>
      <c r="F9" s="7">
        <v>3</v>
      </c>
      <c r="G9" s="7"/>
      <c r="H9" s="7"/>
      <c r="I9" s="12">
        <f t="shared" si="0"/>
        <v>29</v>
      </c>
      <c r="J9" s="1"/>
    </row>
    <row r="10" spans="1:10" ht="15" thickBot="1">
      <c r="A10" s="26" t="s">
        <v>20</v>
      </c>
      <c r="B10" s="5">
        <v>7</v>
      </c>
      <c r="C10" s="5">
        <v>6</v>
      </c>
      <c r="D10" s="5">
        <v>5</v>
      </c>
      <c r="E10" s="5">
        <v>9</v>
      </c>
      <c r="F10" s="5">
        <v>4</v>
      </c>
      <c r="G10" s="5"/>
      <c r="H10" s="5"/>
      <c r="I10" s="12">
        <f t="shared" si="0"/>
        <v>31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58</v>
      </c>
      <c r="C11" s="9">
        <f t="shared" si="1"/>
        <v>72</v>
      </c>
      <c r="D11" s="9">
        <f t="shared" si="1"/>
        <v>51</v>
      </c>
      <c r="E11" s="9">
        <f t="shared" si="1"/>
        <v>90</v>
      </c>
      <c r="F11" s="9">
        <f t="shared" si="1"/>
        <v>49</v>
      </c>
      <c r="G11" s="9">
        <f t="shared" si="1"/>
        <v>0</v>
      </c>
      <c r="H11" s="9">
        <f t="shared" si="1"/>
        <v>0</v>
      </c>
      <c r="I11" s="46">
        <f t="shared" si="0"/>
        <v>320</v>
      </c>
      <c r="J11" s="1"/>
    </row>
    <row r="12" spans="1:9" ht="14.25">
      <c r="A12" s="14" t="s">
        <v>10</v>
      </c>
      <c r="B12" s="17">
        <v>8</v>
      </c>
      <c r="C12" s="17">
        <v>8</v>
      </c>
      <c r="D12" s="17">
        <v>8</v>
      </c>
      <c r="E12" s="17">
        <v>7</v>
      </c>
      <c r="F12" s="17">
        <v>8</v>
      </c>
      <c r="G12" s="17"/>
      <c r="H12" s="17"/>
      <c r="I12" s="12">
        <f t="shared" si="0"/>
        <v>39</v>
      </c>
    </row>
    <row r="13" spans="1:9" ht="14.25">
      <c r="A13" s="16" t="s">
        <v>11</v>
      </c>
      <c r="B13" s="8">
        <v>6</v>
      </c>
      <c r="C13" s="8">
        <v>5</v>
      </c>
      <c r="D13" s="8">
        <v>6</v>
      </c>
      <c r="E13" s="8">
        <v>7</v>
      </c>
      <c r="F13" s="8">
        <v>6</v>
      </c>
      <c r="G13" s="8"/>
      <c r="H13" s="8"/>
      <c r="I13" s="12">
        <f t="shared" si="0"/>
        <v>30</v>
      </c>
    </row>
    <row r="14" spans="1:9" ht="14.25">
      <c r="A14" s="14" t="s">
        <v>4</v>
      </c>
      <c r="B14" s="6">
        <v>5</v>
      </c>
      <c r="C14" s="6">
        <v>3</v>
      </c>
      <c r="D14" s="6">
        <v>4</v>
      </c>
      <c r="E14" s="6">
        <v>5</v>
      </c>
      <c r="F14" s="6">
        <v>3</v>
      </c>
      <c r="G14" s="6"/>
      <c r="H14" s="6"/>
      <c r="I14" s="12">
        <f t="shared" si="0"/>
        <v>20</v>
      </c>
    </row>
    <row r="15" spans="1:9" ht="14.25">
      <c r="A15" s="16" t="s">
        <v>7</v>
      </c>
      <c r="B15" s="8">
        <v>6</v>
      </c>
      <c r="C15" s="8">
        <v>5</v>
      </c>
      <c r="D15" s="8">
        <v>6</v>
      </c>
      <c r="E15" s="8">
        <v>8</v>
      </c>
      <c r="F15" s="8">
        <v>4</v>
      </c>
      <c r="G15" s="8"/>
      <c r="H15" s="8"/>
      <c r="I15" s="12">
        <f t="shared" si="0"/>
        <v>29</v>
      </c>
    </row>
    <row r="16" spans="1:9" ht="14.25">
      <c r="A16" s="14" t="s">
        <v>21</v>
      </c>
      <c r="B16" s="6">
        <v>6</v>
      </c>
      <c r="C16" s="6">
        <v>4</v>
      </c>
      <c r="D16" s="6">
        <v>6</v>
      </c>
      <c r="E16" s="6">
        <v>7</v>
      </c>
      <c r="F16" s="6">
        <v>5</v>
      </c>
      <c r="G16" s="6"/>
      <c r="H16" s="6"/>
      <c r="I16" s="12">
        <f t="shared" si="0"/>
        <v>28</v>
      </c>
    </row>
    <row r="17" spans="1:9" ht="14.25">
      <c r="A17" s="16" t="s">
        <v>22</v>
      </c>
      <c r="B17" s="8">
        <v>6</v>
      </c>
      <c r="C17" s="8">
        <v>4</v>
      </c>
      <c r="D17" s="8">
        <v>5</v>
      </c>
      <c r="E17" s="8">
        <v>6</v>
      </c>
      <c r="F17" s="8">
        <v>6</v>
      </c>
      <c r="G17" s="8"/>
      <c r="H17" s="8"/>
      <c r="I17" s="12">
        <f t="shared" si="0"/>
        <v>27</v>
      </c>
    </row>
    <row r="18" spans="1:9" ht="14.25">
      <c r="A18" s="14" t="s">
        <v>5</v>
      </c>
      <c r="B18" s="6">
        <v>7</v>
      </c>
      <c r="C18" s="6">
        <v>8</v>
      </c>
      <c r="D18" s="6">
        <v>8</v>
      </c>
      <c r="E18" s="6">
        <v>7</v>
      </c>
      <c r="F18" s="6">
        <v>7</v>
      </c>
      <c r="G18" s="6"/>
      <c r="H18" s="6"/>
      <c r="I18" s="12">
        <f t="shared" si="0"/>
        <v>37</v>
      </c>
    </row>
    <row r="19" spans="1:9" ht="14.25">
      <c r="A19" s="16" t="s">
        <v>12</v>
      </c>
      <c r="B19" s="8">
        <v>5</v>
      </c>
      <c r="C19" s="8">
        <v>3</v>
      </c>
      <c r="D19" s="8">
        <v>4</v>
      </c>
      <c r="E19" s="8">
        <v>6</v>
      </c>
      <c r="F19" s="8">
        <v>2</v>
      </c>
      <c r="G19" s="8"/>
      <c r="H19" s="8"/>
      <c r="I19" s="12">
        <f t="shared" si="0"/>
        <v>20</v>
      </c>
    </row>
    <row r="20" spans="1:9" ht="15" thickBot="1">
      <c r="A20" s="15" t="s">
        <v>6</v>
      </c>
      <c r="B20" s="6">
        <v>6</v>
      </c>
      <c r="C20" s="6">
        <v>6</v>
      </c>
      <c r="D20" s="6">
        <v>6</v>
      </c>
      <c r="E20" s="6">
        <v>6</v>
      </c>
      <c r="F20" s="6">
        <v>5</v>
      </c>
      <c r="G20" s="6"/>
      <c r="H20" s="6"/>
      <c r="I20" s="12">
        <f t="shared" si="0"/>
        <v>29</v>
      </c>
    </row>
    <row r="21" spans="1:9" ht="15" thickBot="1">
      <c r="A21" s="4" t="s">
        <v>3</v>
      </c>
      <c r="B21" s="10">
        <f aca="true" t="shared" si="2" ref="B21:H21">B12+B13+B14+B15+B16*3+B17*3+B18+B19*2+B20</f>
        <v>84</v>
      </c>
      <c r="C21" s="10">
        <f t="shared" si="2"/>
        <v>65</v>
      </c>
      <c r="D21" s="10">
        <f t="shared" si="2"/>
        <v>79</v>
      </c>
      <c r="E21" s="10">
        <f t="shared" si="2"/>
        <v>91</v>
      </c>
      <c r="F21" s="10">
        <f t="shared" si="2"/>
        <v>70</v>
      </c>
      <c r="G21" s="10">
        <f t="shared" si="2"/>
        <v>0</v>
      </c>
      <c r="H21" s="10">
        <f t="shared" si="2"/>
        <v>0</v>
      </c>
      <c r="I21" s="46">
        <f t="shared" si="0"/>
        <v>389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709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51.57421875" style="0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32</v>
      </c>
      <c r="C1" s="13" t="s">
        <v>31</v>
      </c>
      <c r="D1" s="13" t="s">
        <v>33</v>
      </c>
      <c r="E1" s="13" t="s">
        <v>34</v>
      </c>
      <c r="F1" s="13" t="s">
        <v>35</v>
      </c>
      <c r="G1" s="13"/>
      <c r="H1" s="13"/>
      <c r="I1" s="11" t="s">
        <v>17</v>
      </c>
    </row>
    <row r="2" spans="1:10" ht="14.25">
      <c r="A2" s="20" t="s">
        <v>0</v>
      </c>
      <c r="B2" s="5"/>
      <c r="C2" s="5"/>
      <c r="D2" s="5"/>
      <c r="E2" s="5"/>
      <c r="F2" s="5"/>
      <c r="G2" s="5"/>
      <c r="H2" s="5"/>
      <c r="I2" s="12">
        <f>(B2+C2+D2+E2+F2+G2+H2)</f>
        <v>0</v>
      </c>
      <c r="J2" s="1"/>
    </row>
    <row r="3" spans="1:10" ht="14.25">
      <c r="A3" s="21" t="s">
        <v>1</v>
      </c>
      <c r="B3" s="7"/>
      <c r="C3" s="7"/>
      <c r="D3" s="7"/>
      <c r="E3" s="7"/>
      <c r="F3" s="7"/>
      <c r="G3" s="7"/>
      <c r="H3" s="7"/>
      <c r="I3" s="12">
        <f aca="true" t="shared" si="0" ref="I3:I21">(B3+C3+D3+E3+F3+G3+H3)</f>
        <v>0</v>
      </c>
      <c r="J3" s="1"/>
    </row>
    <row r="4" spans="1:10" ht="14.25">
      <c r="A4" s="22" t="s">
        <v>18</v>
      </c>
      <c r="B4" s="5"/>
      <c r="C4" s="5"/>
      <c r="D4" s="5"/>
      <c r="E4" s="5"/>
      <c r="F4" s="5"/>
      <c r="G4" s="5"/>
      <c r="H4" s="5"/>
      <c r="I4" s="12">
        <f t="shared" si="0"/>
        <v>0</v>
      </c>
      <c r="J4" s="1"/>
    </row>
    <row r="5" spans="1:10" ht="14.25">
      <c r="A5" s="23" t="s">
        <v>19</v>
      </c>
      <c r="B5" s="7"/>
      <c r="C5" s="7"/>
      <c r="D5" s="7"/>
      <c r="E5" s="7"/>
      <c r="F5" s="7"/>
      <c r="G5" s="7"/>
      <c r="H5" s="7"/>
      <c r="I5" s="12">
        <f t="shared" si="0"/>
        <v>0</v>
      </c>
      <c r="J5" s="1"/>
    </row>
    <row r="6" spans="1:10" ht="14.25">
      <c r="A6" s="22" t="s">
        <v>2</v>
      </c>
      <c r="B6" s="5"/>
      <c r="C6" s="5"/>
      <c r="D6" s="5"/>
      <c r="E6" s="5"/>
      <c r="F6" s="5"/>
      <c r="G6" s="5"/>
      <c r="H6" s="5"/>
      <c r="I6" s="12">
        <f t="shared" si="0"/>
        <v>0</v>
      </c>
      <c r="J6" s="1"/>
    </row>
    <row r="7" spans="1:10" ht="14.25">
      <c r="A7" s="23" t="s">
        <v>23</v>
      </c>
      <c r="B7" s="7"/>
      <c r="C7" s="7"/>
      <c r="D7" s="7"/>
      <c r="E7" s="7"/>
      <c r="F7" s="7"/>
      <c r="G7" s="7"/>
      <c r="H7" s="7"/>
      <c r="I7" s="12">
        <f t="shared" si="0"/>
        <v>0</v>
      </c>
      <c r="J7" s="1"/>
    </row>
    <row r="8" spans="1:10" ht="14.25">
      <c r="A8" s="24" t="s">
        <v>24</v>
      </c>
      <c r="B8" s="5"/>
      <c r="C8" s="5"/>
      <c r="D8" s="5"/>
      <c r="E8" s="5"/>
      <c r="F8" s="5"/>
      <c r="G8" s="5"/>
      <c r="H8" s="5"/>
      <c r="I8" s="12">
        <f t="shared" si="0"/>
        <v>0</v>
      </c>
      <c r="J8" s="2"/>
    </row>
    <row r="9" spans="1:10" ht="14.25">
      <c r="A9" s="25" t="s">
        <v>25</v>
      </c>
      <c r="B9" s="7"/>
      <c r="C9" s="7"/>
      <c r="D9" s="7"/>
      <c r="E9" s="7"/>
      <c r="F9" s="7"/>
      <c r="G9" s="7"/>
      <c r="H9" s="7"/>
      <c r="I9" s="12">
        <f t="shared" si="0"/>
        <v>0</v>
      </c>
      <c r="J9" s="1"/>
    </row>
    <row r="10" spans="1:10" ht="15" thickBot="1">
      <c r="A10" s="26" t="s">
        <v>20</v>
      </c>
      <c r="B10" s="5"/>
      <c r="C10" s="5"/>
      <c r="D10" s="5"/>
      <c r="E10" s="5"/>
      <c r="F10" s="5"/>
      <c r="G10" s="5"/>
      <c r="H10" s="5"/>
      <c r="I10" s="12">
        <f t="shared" si="0"/>
        <v>0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46">
        <f t="shared" si="0"/>
        <v>0</v>
      </c>
      <c r="J11" s="1"/>
    </row>
    <row r="12" spans="1:9" ht="14.25">
      <c r="A12" s="14" t="s">
        <v>10</v>
      </c>
      <c r="B12" s="17"/>
      <c r="C12" s="17"/>
      <c r="D12" s="17"/>
      <c r="E12" s="17"/>
      <c r="F12" s="17"/>
      <c r="G12" s="17"/>
      <c r="H12" s="17"/>
      <c r="I12" s="12">
        <f t="shared" si="0"/>
        <v>0</v>
      </c>
    </row>
    <row r="13" spans="1:9" ht="14.25">
      <c r="A13" s="16" t="s">
        <v>11</v>
      </c>
      <c r="B13" s="8"/>
      <c r="C13" s="8"/>
      <c r="D13" s="8"/>
      <c r="E13" s="8"/>
      <c r="F13" s="8"/>
      <c r="G13" s="8"/>
      <c r="H13" s="8"/>
      <c r="I13" s="12">
        <f t="shared" si="0"/>
        <v>0</v>
      </c>
    </row>
    <row r="14" spans="1:9" ht="14.25">
      <c r="A14" s="14" t="s">
        <v>4</v>
      </c>
      <c r="B14" s="6"/>
      <c r="C14" s="6"/>
      <c r="D14" s="6"/>
      <c r="E14" s="6"/>
      <c r="F14" s="6"/>
      <c r="G14" s="6"/>
      <c r="H14" s="6"/>
      <c r="I14" s="12">
        <f t="shared" si="0"/>
        <v>0</v>
      </c>
    </row>
    <row r="15" spans="1:9" ht="14.25">
      <c r="A15" s="16" t="s">
        <v>7</v>
      </c>
      <c r="B15" s="8"/>
      <c r="C15" s="8"/>
      <c r="D15" s="8"/>
      <c r="E15" s="8"/>
      <c r="F15" s="8"/>
      <c r="G15" s="8"/>
      <c r="H15" s="8"/>
      <c r="I15" s="12">
        <f t="shared" si="0"/>
        <v>0</v>
      </c>
    </row>
    <row r="16" spans="1:9" ht="14.25">
      <c r="A16" s="14" t="s">
        <v>21</v>
      </c>
      <c r="B16" s="6"/>
      <c r="C16" s="6"/>
      <c r="D16" s="6"/>
      <c r="E16" s="6"/>
      <c r="F16" s="6"/>
      <c r="G16" s="6"/>
      <c r="H16" s="6"/>
      <c r="I16" s="12">
        <f t="shared" si="0"/>
        <v>0</v>
      </c>
    </row>
    <row r="17" spans="1:9" ht="14.25">
      <c r="A17" s="16" t="s">
        <v>22</v>
      </c>
      <c r="B17" s="8"/>
      <c r="C17" s="8"/>
      <c r="D17" s="8"/>
      <c r="E17" s="8"/>
      <c r="F17" s="8"/>
      <c r="G17" s="8"/>
      <c r="H17" s="8"/>
      <c r="I17" s="12">
        <f t="shared" si="0"/>
        <v>0</v>
      </c>
    </row>
    <row r="18" spans="1:9" ht="14.25">
      <c r="A18" s="14" t="s">
        <v>5</v>
      </c>
      <c r="B18" s="6"/>
      <c r="C18" s="6"/>
      <c r="D18" s="6"/>
      <c r="E18" s="6"/>
      <c r="F18" s="6"/>
      <c r="G18" s="6"/>
      <c r="H18" s="6"/>
      <c r="I18" s="12">
        <f t="shared" si="0"/>
        <v>0</v>
      </c>
    </row>
    <row r="19" spans="1:9" ht="14.25">
      <c r="A19" s="16" t="s">
        <v>12</v>
      </c>
      <c r="B19" s="8"/>
      <c r="C19" s="8"/>
      <c r="D19" s="8"/>
      <c r="E19" s="8"/>
      <c r="F19" s="8"/>
      <c r="G19" s="8"/>
      <c r="H19" s="8"/>
      <c r="I19" s="12">
        <f t="shared" si="0"/>
        <v>0</v>
      </c>
    </row>
    <row r="20" spans="1:9" ht="15" thickBot="1">
      <c r="A20" s="15" t="s">
        <v>6</v>
      </c>
      <c r="B20" s="6"/>
      <c r="C20" s="6"/>
      <c r="D20" s="6"/>
      <c r="E20" s="6"/>
      <c r="F20" s="6"/>
      <c r="G20" s="6"/>
      <c r="H20" s="6"/>
      <c r="I20" s="12">
        <f t="shared" si="0"/>
        <v>0</v>
      </c>
    </row>
    <row r="21" spans="1:9" ht="15" thickBot="1">
      <c r="A21" s="4" t="s">
        <v>3</v>
      </c>
      <c r="B21" s="10">
        <f aca="true" t="shared" si="2" ref="B21:H21">B12+B13+B14+B15+B16*3+B17*3+B18+B19*2+B20</f>
        <v>0</v>
      </c>
      <c r="C21" s="10">
        <f t="shared" si="2"/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46">
        <f t="shared" si="0"/>
        <v>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32</v>
      </c>
      <c r="C1" s="13" t="s">
        <v>31</v>
      </c>
      <c r="D1" s="13" t="s">
        <v>33</v>
      </c>
      <c r="E1" s="13" t="s">
        <v>34</v>
      </c>
      <c r="F1" s="13" t="s">
        <v>35</v>
      </c>
      <c r="G1" s="13"/>
      <c r="H1" s="13"/>
      <c r="I1" s="11" t="s">
        <v>17</v>
      </c>
    </row>
    <row r="2" spans="1:10" ht="14.25">
      <c r="A2" s="20" t="s">
        <v>0</v>
      </c>
      <c r="B2" s="5">
        <v>6</v>
      </c>
      <c r="C2" s="5">
        <v>6</v>
      </c>
      <c r="D2" s="5">
        <v>9</v>
      </c>
      <c r="E2" s="5">
        <v>10</v>
      </c>
      <c r="F2" s="5">
        <v>3</v>
      </c>
      <c r="G2" s="5"/>
      <c r="H2" s="5"/>
      <c r="I2" s="12">
        <f>(B2+C2+D2+E2+F2+G2+H2)</f>
        <v>34</v>
      </c>
      <c r="J2" s="1"/>
    </row>
    <row r="3" spans="1:10" ht="14.25">
      <c r="A3" s="21" t="s">
        <v>1</v>
      </c>
      <c r="B3" s="7">
        <v>5</v>
      </c>
      <c r="C3" s="7">
        <v>5</v>
      </c>
      <c r="D3" s="7">
        <v>5</v>
      </c>
      <c r="E3" s="7">
        <v>9</v>
      </c>
      <c r="F3" s="7">
        <v>5</v>
      </c>
      <c r="G3" s="7"/>
      <c r="H3" s="7"/>
      <c r="I3" s="12">
        <f aca="true" t="shared" si="0" ref="I3:I21">(B3+C3+D3+E3+F3+G3+H3)</f>
        <v>29</v>
      </c>
      <c r="J3" s="1"/>
    </row>
    <row r="4" spans="1:10" ht="14.25">
      <c r="A4" s="22" t="s">
        <v>18</v>
      </c>
      <c r="B4" s="5">
        <v>6</v>
      </c>
      <c r="C4" s="5">
        <v>3</v>
      </c>
      <c r="D4" s="5">
        <v>4</v>
      </c>
      <c r="E4" s="5">
        <v>10</v>
      </c>
      <c r="F4" s="5">
        <v>8</v>
      </c>
      <c r="G4" s="5"/>
      <c r="H4" s="5"/>
      <c r="I4" s="12">
        <f t="shared" si="0"/>
        <v>31</v>
      </c>
      <c r="J4" s="1"/>
    </row>
    <row r="5" spans="1:10" ht="14.25">
      <c r="A5" s="23" t="s">
        <v>19</v>
      </c>
      <c r="B5" s="7">
        <v>5</v>
      </c>
      <c r="C5" s="7">
        <v>6</v>
      </c>
      <c r="D5" s="7">
        <v>5</v>
      </c>
      <c r="E5" s="7">
        <v>9</v>
      </c>
      <c r="F5" s="7">
        <v>3</v>
      </c>
      <c r="G5" s="7"/>
      <c r="H5" s="7"/>
      <c r="I5" s="12">
        <f t="shared" si="0"/>
        <v>28</v>
      </c>
      <c r="J5" s="1"/>
    </row>
    <row r="6" spans="1:10" ht="14.25">
      <c r="A6" s="22" t="s">
        <v>2</v>
      </c>
      <c r="B6" s="5">
        <v>6</v>
      </c>
      <c r="C6" s="5">
        <v>6</v>
      </c>
      <c r="D6" s="5">
        <v>7</v>
      </c>
      <c r="E6" s="5">
        <v>9</v>
      </c>
      <c r="F6" s="5">
        <v>4</v>
      </c>
      <c r="G6" s="5"/>
      <c r="H6" s="5"/>
      <c r="I6" s="12">
        <f t="shared" si="0"/>
        <v>32</v>
      </c>
      <c r="J6" s="1"/>
    </row>
    <row r="7" spans="1:10" ht="14.25">
      <c r="A7" s="23" t="s">
        <v>23</v>
      </c>
      <c r="B7" s="7">
        <v>7</v>
      </c>
      <c r="C7" s="7">
        <v>7</v>
      </c>
      <c r="D7" s="7">
        <v>7</v>
      </c>
      <c r="E7" s="7">
        <v>9</v>
      </c>
      <c r="F7" s="7">
        <v>5</v>
      </c>
      <c r="G7" s="7"/>
      <c r="H7" s="7"/>
      <c r="I7" s="12">
        <f t="shared" si="0"/>
        <v>35</v>
      </c>
      <c r="J7" s="1"/>
    </row>
    <row r="8" spans="1:10" ht="14.25">
      <c r="A8" s="24" t="s">
        <v>24</v>
      </c>
      <c r="B8" s="5">
        <v>8</v>
      </c>
      <c r="C8" s="5">
        <v>4</v>
      </c>
      <c r="D8" s="5">
        <v>8</v>
      </c>
      <c r="E8" s="5">
        <v>10</v>
      </c>
      <c r="F8" s="5">
        <v>7</v>
      </c>
      <c r="G8" s="5"/>
      <c r="H8" s="5"/>
      <c r="I8" s="12">
        <f t="shared" si="0"/>
        <v>37</v>
      </c>
      <c r="J8" s="2"/>
    </row>
    <row r="9" spans="1:10" ht="14.25">
      <c r="A9" s="25" t="s">
        <v>25</v>
      </c>
      <c r="B9" s="7">
        <v>7</v>
      </c>
      <c r="C9" s="7">
        <v>3</v>
      </c>
      <c r="D9" s="7">
        <v>7</v>
      </c>
      <c r="E9" s="7">
        <v>10</v>
      </c>
      <c r="F9" s="7">
        <v>4</v>
      </c>
      <c r="G9" s="7"/>
      <c r="H9" s="7"/>
      <c r="I9" s="12">
        <f t="shared" si="0"/>
        <v>31</v>
      </c>
      <c r="J9" s="1"/>
    </row>
    <row r="10" spans="1:10" ht="15" thickBot="1">
      <c r="A10" s="26" t="s">
        <v>20</v>
      </c>
      <c r="B10" s="5">
        <v>7</v>
      </c>
      <c r="C10" s="5">
        <v>4</v>
      </c>
      <c r="D10" s="5">
        <v>8</v>
      </c>
      <c r="E10" s="5">
        <v>8</v>
      </c>
      <c r="F10" s="5">
        <v>5</v>
      </c>
      <c r="G10" s="5"/>
      <c r="H10" s="5"/>
      <c r="I10" s="12">
        <f t="shared" si="0"/>
        <v>32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65</v>
      </c>
      <c r="C11" s="9">
        <f t="shared" si="1"/>
        <v>48</v>
      </c>
      <c r="D11" s="9">
        <f t="shared" si="1"/>
        <v>68</v>
      </c>
      <c r="E11" s="9">
        <f t="shared" si="1"/>
        <v>94</v>
      </c>
      <c r="F11" s="9">
        <f t="shared" si="1"/>
        <v>51</v>
      </c>
      <c r="G11" s="9">
        <f t="shared" si="1"/>
        <v>0</v>
      </c>
      <c r="H11" s="9">
        <f t="shared" si="1"/>
        <v>0</v>
      </c>
      <c r="I11" s="46">
        <f t="shared" si="0"/>
        <v>326</v>
      </c>
      <c r="J11" s="1"/>
    </row>
    <row r="12" spans="1:9" ht="14.25">
      <c r="A12" s="14" t="s">
        <v>10</v>
      </c>
      <c r="B12" s="17">
        <v>9</v>
      </c>
      <c r="C12" s="17">
        <v>7</v>
      </c>
      <c r="D12" s="17">
        <v>8</v>
      </c>
      <c r="E12" s="17">
        <v>7</v>
      </c>
      <c r="F12" s="17">
        <v>7</v>
      </c>
      <c r="G12" s="17"/>
      <c r="H12" s="17"/>
      <c r="I12" s="12">
        <f t="shared" si="0"/>
        <v>38</v>
      </c>
    </row>
    <row r="13" spans="1:9" ht="14.25">
      <c r="A13" s="16" t="s">
        <v>11</v>
      </c>
      <c r="B13" s="8">
        <v>8</v>
      </c>
      <c r="C13" s="8">
        <v>6</v>
      </c>
      <c r="D13" s="8">
        <v>7</v>
      </c>
      <c r="E13" s="8">
        <v>8</v>
      </c>
      <c r="F13" s="8">
        <v>7</v>
      </c>
      <c r="G13" s="8"/>
      <c r="H13" s="8"/>
      <c r="I13" s="12">
        <f t="shared" si="0"/>
        <v>36</v>
      </c>
    </row>
    <row r="14" spans="1:9" ht="14.25">
      <c r="A14" s="14" t="s">
        <v>4</v>
      </c>
      <c r="B14" s="6">
        <v>4</v>
      </c>
      <c r="C14" s="6">
        <v>3</v>
      </c>
      <c r="D14" s="6">
        <v>4</v>
      </c>
      <c r="E14" s="6">
        <v>5</v>
      </c>
      <c r="F14" s="6">
        <v>3</v>
      </c>
      <c r="G14" s="6"/>
      <c r="H14" s="6"/>
      <c r="I14" s="12">
        <f t="shared" si="0"/>
        <v>19</v>
      </c>
    </row>
    <row r="15" spans="1:9" ht="14.25">
      <c r="A15" s="16" t="s">
        <v>7</v>
      </c>
      <c r="B15" s="8">
        <v>8</v>
      </c>
      <c r="C15" s="8">
        <v>7</v>
      </c>
      <c r="D15" s="8">
        <v>7</v>
      </c>
      <c r="E15" s="8">
        <v>8</v>
      </c>
      <c r="F15" s="8">
        <v>7</v>
      </c>
      <c r="G15" s="8"/>
      <c r="H15" s="8"/>
      <c r="I15" s="12">
        <f t="shared" si="0"/>
        <v>37</v>
      </c>
    </row>
    <row r="16" spans="1:9" ht="14.25">
      <c r="A16" s="14" t="s">
        <v>21</v>
      </c>
      <c r="B16" s="6">
        <v>6</v>
      </c>
      <c r="C16" s="6">
        <v>7</v>
      </c>
      <c r="D16" s="6">
        <v>4</v>
      </c>
      <c r="E16" s="6">
        <v>5</v>
      </c>
      <c r="F16" s="6">
        <v>5</v>
      </c>
      <c r="G16" s="6"/>
      <c r="H16" s="6"/>
      <c r="I16" s="12">
        <f t="shared" si="0"/>
        <v>27</v>
      </c>
    </row>
    <row r="17" spans="1:9" ht="14.25">
      <c r="A17" s="16" t="s">
        <v>22</v>
      </c>
      <c r="B17" s="8">
        <v>8</v>
      </c>
      <c r="C17" s="8">
        <v>6</v>
      </c>
      <c r="D17" s="8">
        <v>6</v>
      </c>
      <c r="E17" s="8">
        <v>6</v>
      </c>
      <c r="F17" s="8">
        <v>6</v>
      </c>
      <c r="G17" s="8"/>
      <c r="H17" s="8"/>
      <c r="I17" s="12">
        <f t="shared" si="0"/>
        <v>32</v>
      </c>
    </row>
    <row r="18" spans="1:9" ht="14.25">
      <c r="A18" s="14" t="s">
        <v>5</v>
      </c>
      <c r="B18" s="6">
        <v>6</v>
      </c>
      <c r="C18" s="6">
        <v>5</v>
      </c>
      <c r="D18" s="6">
        <v>5</v>
      </c>
      <c r="E18" s="6">
        <v>5</v>
      </c>
      <c r="F18" s="6">
        <v>5</v>
      </c>
      <c r="G18" s="6"/>
      <c r="H18" s="6"/>
      <c r="I18" s="12">
        <f t="shared" si="0"/>
        <v>26</v>
      </c>
    </row>
    <row r="19" spans="1:9" ht="14.25">
      <c r="A19" s="16" t="s">
        <v>12</v>
      </c>
      <c r="B19" s="8">
        <v>5</v>
      </c>
      <c r="C19" s="8">
        <v>7</v>
      </c>
      <c r="D19" s="8">
        <v>6</v>
      </c>
      <c r="E19" s="8">
        <v>6</v>
      </c>
      <c r="F19" s="8">
        <v>6</v>
      </c>
      <c r="G19" s="8"/>
      <c r="H19" s="8"/>
      <c r="I19" s="12">
        <f t="shared" si="0"/>
        <v>30</v>
      </c>
    </row>
    <row r="20" spans="1:9" ht="15" thickBot="1">
      <c r="A20" s="15" t="s">
        <v>6</v>
      </c>
      <c r="B20" s="6">
        <v>6</v>
      </c>
      <c r="C20" s="6">
        <v>6</v>
      </c>
      <c r="D20" s="6">
        <v>5</v>
      </c>
      <c r="E20" s="6">
        <v>7</v>
      </c>
      <c r="F20" s="6">
        <v>5</v>
      </c>
      <c r="G20" s="6"/>
      <c r="H20" s="6"/>
      <c r="I20" s="12">
        <f t="shared" si="0"/>
        <v>29</v>
      </c>
    </row>
    <row r="21" spans="1:9" ht="15" thickBot="1">
      <c r="A21" s="4" t="s">
        <v>3</v>
      </c>
      <c r="B21" s="10">
        <f aca="true" t="shared" si="2" ref="B21:H21">B12+B13+B14+B15+B16*3+B17*3+B18+B19*2+B20</f>
        <v>93</v>
      </c>
      <c r="C21" s="10">
        <f t="shared" si="2"/>
        <v>87</v>
      </c>
      <c r="D21" s="10">
        <f t="shared" si="2"/>
        <v>78</v>
      </c>
      <c r="E21" s="10">
        <f t="shared" si="2"/>
        <v>85</v>
      </c>
      <c r="F21" s="10">
        <f t="shared" si="2"/>
        <v>79</v>
      </c>
      <c r="G21" s="10">
        <f t="shared" si="2"/>
        <v>0</v>
      </c>
      <c r="H21" s="10">
        <f t="shared" si="2"/>
        <v>0</v>
      </c>
      <c r="I21" s="46">
        <f t="shared" si="0"/>
        <v>422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748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7.140625" style="0" bestFit="1" customWidth="1"/>
    <col min="13" max="13" width="6.7109375" style="0" customWidth="1"/>
  </cols>
  <sheetData>
    <row r="1" spans="1:9" ht="76.5" customHeight="1" thickBot="1">
      <c r="A1" s="3"/>
      <c r="B1" s="13" t="s">
        <v>32</v>
      </c>
      <c r="C1" s="13" t="s">
        <v>31</v>
      </c>
      <c r="D1" s="13" t="s">
        <v>33</v>
      </c>
      <c r="E1" s="13" t="s">
        <v>34</v>
      </c>
      <c r="F1" s="13" t="s">
        <v>35</v>
      </c>
      <c r="G1" s="13"/>
      <c r="H1" s="13"/>
      <c r="I1" s="11" t="s">
        <v>17</v>
      </c>
    </row>
    <row r="2" spans="1:10" ht="14.25">
      <c r="A2" s="20" t="s">
        <v>0</v>
      </c>
      <c r="B2" s="5">
        <v>6</v>
      </c>
      <c r="C2" s="5">
        <v>5</v>
      </c>
      <c r="D2" s="5">
        <v>3</v>
      </c>
      <c r="E2" s="5">
        <v>8</v>
      </c>
      <c r="F2" s="5">
        <v>7</v>
      </c>
      <c r="G2" s="5"/>
      <c r="H2" s="5"/>
      <c r="I2" s="12">
        <f>(B2+C2+D2+E2+F2+G2+H2)</f>
        <v>29</v>
      </c>
      <c r="J2" s="1"/>
    </row>
    <row r="3" spans="1:10" ht="14.25">
      <c r="A3" s="21" t="s">
        <v>1</v>
      </c>
      <c r="B3" s="7">
        <v>6</v>
      </c>
      <c r="C3" s="7">
        <v>5</v>
      </c>
      <c r="D3" s="7">
        <v>7</v>
      </c>
      <c r="E3" s="7">
        <v>9</v>
      </c>
      <c r="F3" s="7">
        <v>9</v>
      </c>
      <c r="G3" s="7"/>
      <c r="H3" s="7"/>
      <c r="I3" s="12">
        <f aca="true" t="shared" si="0" ref="I3:I21">(B3+C3+D3+E3+F3+G3+H3)</f>
        <v>36</v>
      </c>
      <c r="J3" s="1"/>
    </row>
    <row r="4" spans="1:10" ht="14.25">
      <c r="A4" s="22" t="s">
        <v>18</v>
      </c>
      <c r="B4" s="5">
        <v>5</v>
      </c>
      <c r="C4" s="5">
        <v>8</v>
      </c>
      <c r="D4" s="5">
        <v>3</v>
      </c>
      <c r="E4" s="5">
        <v>10</v>
      </c>
      <c r="F4" s="5">
        <v>8</v>
      </c>
      <c r="G4" s="5"/>
      <c r="H4" s="5"/>
      <c r="I4" s="12">
        <f t="shared" si="0"/>
        <v>34</v>
      </c>
      <c r="J4" s="1"/>
    </row>
    <row r="5" spans="1:10" ht="14.25">
      <c r="A5" s="23" t="s">
        <v>19</v>
      </c>
      <c r="B5" s="7">
        <v>4</v>
      </c>
      <c r="C5" s="7">
        <v>3</v>
      </c>
      <c r="D5" s="7">
        <v>3</v>
      </c>
      <c r="E5" s="7">
        <v>8</v>
      </c>
      <c r="F5" s="7">
        <v>7</v>
      </c>
      <c r="G5" s="7"/>
      <c r="H5" s="7"/>
      <c r="I5" s="12">
        <f t="shared" si="0"/>
        <v>25</v>
      </c>
      <c r="J5" s="1"/>
    </row>
    <row r="6" spans="1:10" ht="14.25">
      <c r="A6" s="22" t="s">
        <v>2</v>
      </c>
      <c r="B6" s="5">
        <v>5</v>
      </c>
      <c r="C6" s="5">
        <v>5</v>
      </c>
      <c r="D6" s="5">
        <v>4</v>
      </c>
      <c r="E6" s="5">
        <v>9</v>
      </c>
      <c r="F6" s="5">
        <v>5</v>
      </c>
      <c r="G6" s="5"/>
      <c r="H6" s="5"/>
      <c r="I6" s="12">
        <f t="shared" si="0"/>
        <v>28</v>
      </c>
      <c r="J6" s="1"/>
    </row>
    <row r="7" spans="1:10" ht="14.25">
      <c r="A7" s="23" t="s">
        <v>23</v>
      </c>
      <c r="B7" s="7">
        <v>8</v>
      </c>
      <c r="C7" s="7">
        <v>8</v>
      </c>
      <c r="D7" s="7">
        <v>6</v>
      </c>
      <c r="E7" s="7">
        <v>10</v>
      </c>
      <c r="F7" s="7">
        <v>6</v>
      </c>
      <c r="G7" s="7"/>
      <c r="H7" s="7"/>
      <c r="I7" s="12">
        <f t="shared" si="0"/>
        <v>38</v>
      </c>
      <c r="J7" s="1"/>
    </row>
    <row r="8" spans="1:10" ht="14.25">
      <c r="A8" s="24" t="s">
        <v>24</v>
      </c>
      <c r="B8" s="5">
        <v>6</v>
      </c>
      <c r="C8" s="5">
        <v>6</v>
      </c>
      <c r="D8" s="5">
        <v>8</v>
      </c>
      <c r="E8" s="5">
        <v>9</v>
      </c>
      <c r="F8" s="5">
        <v>8</v>
      </c>
      <c r="G8" s="5"/>
      <c r="H8" s="5"/>
      <c r="I8" s="12">
        <f t="shared" si="0"/>
        <v>37</v>
      </c>
      <c r="J8" s="2"/>
    </row>
    <row r="9" spans="1:10" ht="14.25">
      <c r="A9" s="25" t="s">
        <v>25</v>
      </c>
      <c r="B9" s="7">
        <v>5</v>
      </c>
      <c r="C9" s="7">
        <v>4</v>
      </c>
      <c r="D9" s="7">
        <v>4</v>
      </c>
      <c r="E9" s="7">
        <v>9</v>
      </c>
      <c r="F9" s="7">
        <v>4</v>
      </c>
      <c r="G9" s="7"/>
      <c r="H9" s="7"/>
      <c r="I9" s="12">
        <f t="shared" si="0"/>
        <v>26</v>
      </c>
      <c r="J9" s="1"/>
    </row>
    <row r="10" spans="1:10" ht="15" thickBot="1">
      <c r="A10" s="26" t="s">
        <v>20</v>
      </c>
      <c r="B10" s="5">
        <v>6</v>
      </c>
      <c r="C10" s="5">
        <v>3</v>
      </c>
      <c r="D10" s="5">
        <v>5</v>
      </c>
      <c r="E10" s="5">
        <v>9</v>
      </c>
      <c r="F10" s="5">
        <v>5</v>
      </c>
      <c r="G10" s="5"/>
      <c r="H10" s="5"/>
      <c r="I10" s="12">
        <f t="shared" si="0"/>
        <v>28</v>
      </c>
      <c r="J10" s="1"/>
    </row>
    <row r="11" spans="1:11" ht="15" thickBot="1">
      <c r="A11" s="27" t="s">
        <v>3</v>
      </c>
      <c r="B11" s="9">
        <f aca="true" t="shared" si="1" ref="B11:H11">B2+B3+B4+B5+B6+B7+B8*2+B9+B10</f>
        <v>57</v>
      </c>
      <c r="C11" s="9">
        <f t="shared" si="1"/>
        <v>53</v>
      </c>
      <c r="D11" s="9">
        <f t="shared" si="1"/>
        <v>51</v>
      </c>
      <c r="E11" s="9">
        <f t="shared" si="1"/>
        <v>90</v>
      </c>
      <c r="F11" s="9">
        <f t="shared" si="1"/>
        <v>67</v>
      </c>
      <c r="G11" s="9">
        <f t="shared" si="1"/>
        <v>0</v>
      </c>
      <c r="H11" s="9">
        <f t="shared" si="1"/>
        <v>0</v>
      </c>
      <c r="I11" s="46">
        <f t="shared" si="0"/>
        <v>318</v>
      </c>
      <c r="J11" s="1"/>
      <c r="K11" s="18"/>
    </row>
    <row r="12" spans="1:9" ht="14.25">
      <c r="A12" s="14" t="s">
        <v>10</v>
      </c>
      <c r="B12" s="17">
        <v>8</v>
      </c>
      <c r="C12" s="17">
        <v>9</v>
      </c>
      <c r="D12" s="17">
        <v>8</v>
      </c>
      <c r="E12" s="17">
        <v>7</v>
      </c>
      <c r="F12" s="17">
        <v>8</v>
      </c>
      <c r="G12" s="17"/>
      <c r="H12" s="17"/>
      <c r="I12" s="12">
        <f t="shared" si="0"/>
        <v>40</v>
      </c>
    </row>
    <row r="13" spans="1:9" ht="14.25">
      <c r="A13" s="16" t="s">
        <v>11</v>
      </c>
      <c r="B13" s="8">
        <v>10</v>
      </c>
      <c r="C13" s="8">
        <v>10</v>
      </c>
      <c r="D13" s="8">
        <v>10</v>
      </c>
      <c r="E13" s="8">
        <v>9</v>
      </c>
      <c r="F13" s="8">
        <v>10</v>
      </c>
      <c r="G13" s="8"/>
      <c r="H13" s="8"/>
      <c r="I13" s="12">
        <f t="shared" si="0"/>
        <v>49</v>
      </c>
    </row>
    <row r="14" spans="1:9" ht="14.25">
      <c r="A14" s="14" t="s">
        <v>4</v>
      </c>
      <c r="B14" s="6">
        <v>8</v>
      </c>
      <c r="C14" s="6">
        <v>9</v>
      </c>
      <c r="D14" s="6">
        <v>8</v>
      </c>
      <c r="E14" s="6">
        <v>7</v>
      </c>
      <c r="F14" s="6">
        <v>9</v>
      </c>
      <c r="G14" s="6"/>
      <c r="H14" s="6"/>
      <c r="I14" s="12">
        <f t="shared" si="0"/>
        <v>41</v>
      </c>
    </row>
    <row r="15" spans="1:9" ht="14.25">
      <c r="A15" s="16" t="s">
        <v>7</v>
      </c>
      <c r="B15" s="8">
        <v>7</v>
      </c>
      <c r="C15" s="8">
        <v>9</v>
      </c>
      <c r="D15" s="8">
        <v>9</v>
      </c>
      <c r="E15" s="8">
        <v>8</v>
      </c>
      <c r="F15" s="8">
        <v>8</v>
      </c>
      <c r="G15" s="8"/>
      <c r="H15" s="8"/>
      <c r="I15" s="12">
        <f t="shared" si="0"/>
        <v>41</v>
      </c>
    </row>
    <row r="16" spans="1:9" ht="14.25">
      <c r="A16" s="14" t="s">
        <v>21</v>
      </c>
      <c r="B16" s="6">
        <v>8</v>
      </c>
      <c r="C16" s="6">
        <v>8</v>
      </c>
      <c r="D16" s="6">
        <v>8</v>
      </c>
      <c r="E16" s="6">
        <v>6</v>
      </c>
      <c r="F16" s="6">
        <v>8</v>
      </c>
      <c r="G16" s="6"/>
      <c r="H16" s="6"/>
      <c r="I16" s="12">
        <f t="shared" si="0"/>
        <v>38</v>
      </c>
    </row>
    <row r="17" spans="1:9" ht="14.25">
      <c r="A17" s="16" t="s">
        <v>22</v>
      </c>
      <c r="B17" s="8">
        <v>4</v>
      </c>
      <c r="C17" s="8">
        <v>5</v>
      </c>
      <c r="D17" s="8">
        <v>4</v>
      </c>
      <c r="E17" s="8">
        <v>6</v>
      </c>
      <c r="F17" s="8">
        <v>5</v>
      </c>
      <c r="G17" s="8"/>
      <c r="H17" s="8"/>
      <c r="I17" s="12">
        <f t="shared" si="0"/>
        <v>24</v>
      </c>
    </row>
    <row r="18" spans="1:9" ht="14.25">
      <c r="A18" s="14" t="s">
        <v>5</v>
      </c>
      <c r="B18" s="6">
        <v>3</v>
      </c>
      <c r="C18" s="6">
        <v>8</v>
      </c>
      <c r="D18" s="6">
        <v>8</v>
      </c>
      <c r="E18" s="6">
        <v>6</v>
      </c>
      <c r="F18" s="6">
        <v>8</v>
      </c>
      <c r="G18" s="6"/>
      <c r="H18" s="6"/>
      <c r="I18" s="12">
        <f t="shared" si="0"/>
        <v>33</v>
      </c>
    </row>
    <row r="19" spans="1:9" ht="14.25">
      <c r="A19" s="16" t="s">
        <v>12</v>
      </c>
      <c r="B19" s="8">
        <v>10</v>
      </c>
      <c r="C19" s="8">
        <v>9</v>
      </c>
      <c r="D19" s="8">
        <v>10</v>
      </c>
      <c r="E19" s="8">
        <v>7</v>
      </c>
      <c r="F19" s="8">
        <v>9</v>
      </c>
      <c r="G19" s="8"/>
      <c r="H19" s="8"/>
      <c r="I19" s="12">
        <f t="shared" si="0"/>
        <v>45</v>
      </c>
    </row>
    <row r="20" spans="1:9" ht="15" thickBot="1">
      <c r="A20" s="15" t="s">
        <v>6</v>
      </c>
      <c r="B20" s="6">
        <v>9</v>
      </c>
      <c r="C20" s="6">
        <v>9</v>
      </c>
      <c r="D20" s="6">
        <v>9</v>
      </c>
      <c r="E20" s="6">
        <v>8</v>
      </c>
      <c r="F20" s="6">
        <v>9</v>
      </c>
      <c r="G20" s="6"/>
      <c r="H20" s="6"/>
      <c r="I20" s="12">
        <f t="shared" si="0"/>
        <v>44</v>
      </c>
    </row>
    <row r="21" spans="1:9" ht="15" thickBot="1">
      <c r="A21" s="4" t="s">
        <v>3</v>
      </c>
      <c r="B21" s="10">
        <f aca="true" t="shared" si="2" ref="B21:H21">B12+B13+B14+B15+B16*3+B17*3+B18+B19*2+B20</f>
        <v>101</v>
      </c>
      <c r="C21" s="10">
        <f t="shared" si="2"/>
        <v>111</v>
      </c>
      <c r="D21" s="10">
        <f t="shared" si="2"/>
        <v>108</v>
      </c>
      <c r="E21" s="10">
        <f t="shared" si="2"/>
        <v>95</v>
      </c>
      <c r="F21" s="10">
        <f t="shared" si="2"/>
        <v>109</v>
      </c>
      <c r="G21" s="10">
        <f t="shared" si="2"/>
        <v>0</v>
      </c>
      <c r="H21" s="10">
        <f t="shared" si="2"/>
        <v>0</v>
      </c>
      <c r="I21" s="46">
        <f t="shared" si="0"/>
        <v>524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842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32</v>
      </c>
      <c r="C1" s="13" t="s">
        <v>31</v>
      </c>
      <c r="D1" s="13" t="s">
        <v>33</v>
      </c>
      <c r="E1" s="13" t="s">
        <v>34</v>
      </c>
      <c r="F1" s="13" t="s">
        <v>35</v>
      </c>
      <c r="G1" s="13"/>
      <c r="H1" s="13"/>
      <c r="I1" s="11" t="s">
        <v>17</v>
      </c>
    </row>
    <row r="2" spans="1:10" ht="14.25">
      <c r="A2" s="20" t="s">
        <v>0</v>
      </c>
      <c r="B2" s="5">
        <v>6</v>
      </c>
      <c r="C2" s="5">
        <v>6</v>
      </c>
      <c r="D2" s="5">
        <v>4</v>
      </c>
      <c r="E2" s="5">
        <v>9</v>
      </c>
      <c r="F2" s="5">
        <v>3</v>
      </c>
      <c r="G2" s="5"/>
      <c r="H2" s="5"/>
      <c r="I2" s="12">
        <f>(B2+C2+D2+E2+F2+G2+H2)</f>
        <v>28</v>
      </c>
      <c r="J2" s="1"/>
    </row>
    <row r="3" spans="1:10" ht="14.25">
      <c r="A3" s="21" t="s">
        <v>1</v>
      </c>
      <c r="B3" s="7">
        <v>7</v>
      </c>
      <c r="C3" s="7">
        <v>7</v>
      </c>
      <c r="D3" s="7">
        <v>7</v>
      </c>
      <c r="E3" s="7">
        <v>10</v>
      </c>
      <c r="F3" s="7">
        <v>7</v>
      </c>
      <c r="G3" s="7"/>
      <c r="H3" s="7"/>
      <c r="I3" s="12">
        <f aca="true" t="shared" si="0" ref="I3:I21">(B3+C3+D3+E3+F3+G3+H3)</f>
        <v>38</v>
      </c>
      <c r="J3" s="1"/>
    </row>
    <row r="4" spans="1:10" ht="14.25">
      <c r="A4" s="22" t="s">
        <v>18</v>
      </c>
      <c r="B4" s="5">
        <v>8</v>
      </c>
      <c r="C4" s="5">
        <v>8</v>
      </c>
      <c r="D4" s="5">
        <v>5</v>
      </c>
      <c r="E4" s="5">
        <v>8</v>
      </c>
      <c r="F4" s="5">
        <v>7</v>
      </c>
      <c r="G4" s="5"/>
      <c r="H4" s="5"/>
      <c r="I4" s="12">
        <f t="shared" si="0"/>
        <v>36</v>
      </c>
      <c r="J4" s="1"/>
    </row>
    <row r="5" spans="1:10" ht="14.25">
      <c r="A5" s="23" t="s">
        <v>19</v>
      </c>
      <c r="B5" s="7">
        <v>7</v>
      </c>
      <c r="C5" s="7">
        <v>0</v>
      </c>
      <c r="D5" s="7">
        <v>5</v>
      </c>
      <c r="E5" s="7">
        <v>8</v>
      </c>
      <c r="F5" s="7">
        <v>2</v>
      </c>
      <c r="G5" s="7"/>
      <c r="H5" s="7"/>
      <c r="I5" s="12">
        <f t="shared" si="0"/>
        <v>22</v>
      </c>
      <c r="J5" s="1"/>
    </row>
    <row r="6" spans="1:10" ht="14.25">
      <c r="A6" s="22" t="s">
        <v>2</v>
      </c>
      <c r="B6" s="5">
        <v>7</v>
      </c>
      <c r="C6" s="5">
        <v>0</v>
      </c>
      <c r="D6" s="5">
        <v>7</v>
      </c>
      <c r="E6" s="5">
        <v>7</v>
      </c>
      <c r="F6" s="5">
        <v>2</v>
      </c>
      <c r="G6" s="5"/>
      <c r="H6" s="5"/>
      <c r="I6" s="12">
        <f t="shared" si="0"/>
        <v>23</v>
      </c>
      <c r="J6" s="1"/>
    </row>
    <row r="7" spans="1:10" ht="14.25">
      <c r="A7" s="23" t="s">
        <v>23</v>
      </c>
      <c r="B7" s="7">
        <v>8</v>
      </c>
      <c r="C7" s="7">
        <v>9</v>
      </c>
      <c r="D7" s="7">
        <v>8</v>
      </c>
      <c r="E7" s="7">
        <v>10</v>
      </c>
      <c r="F7" s="7">
        <v>5</v>
      </c>
      <c r="G7" s="7"/>
      <c r="H7" s="7"/>
      <c r="I7" s="12">
        <f t="shared" si="0"/>
        <v>40</v>
      </c>
      <c r="J7" s="1"/>
    </row>
    <row r="8" spans="1:10" ht="14.25">
      <c r="A8" s="24" t="s">
        <v>24</v>
      </c>
      <c r="B8" s="5">
        <v>7</v>
      </c>
      <c r="C8" s="5">
        <v>7</v>
      </c>
      <c r="D8" s="5">
        <v>8</v>
      </c>
      <c r="E8" s="5">
        <v>8</v>
      </c>
      <c r="F8" s="5">
        <v>7</v>
      </c>
      <c r="G8" s="5"/>
      <c r="H8" s="5"/>
      <c r="I8" s="12">
        <f t="shared" si="0"/>
        <v>37</v>
      </c>
      <c r="J8" s="2"/>
    </row>
    <row r="9" spans="1:10" ht="14.25">
      <c r="A9" s="25" t="s">
        <v>25</v>
      </c>
      <c r="B9" s="7">
        <v>6</v>
      </c>
      <c r="C9" s="7">
        <v>3</v>
      </c>
      <c r="D9" s="7">
        <v>6</v>
      </c>
      <c r="E9" s="7">
        <v>8</v>
      </c>
      <c r="F9" s="7">
        <v>3</v>
      </c>
      <c r="G9" s="7"/>
      <c r="H9" s="7"/>
      <c r="I9" s="12">
        <f t="shared" si="0"/>
        <v>26</v>
      </c>
      <c r="J9" s="1"/>
    </row>
    <row r="10" spans="1:10" ht="15" thickBot="1">
      <c r="A10" s="26" t="s">
        <v>20</v>
      </c>
      <c r="B10" s="5">
        <v>7</v>
      </c>
      <c r="C10" s="5">
        <v>5</v>
      </c>
      <c r="D10" s="5">
        <v>7</v>
      </c>
      <c r="E10" s="5">
        <v>9</v>
      </c>
      <c r="F10" s="5">
        <v>4</v>
      </c>
      <c r="G10" s="5"/>
      <c r="H10" s="5"/>
      <c r="I10" s="12">
        <f t="shared" si="0"/>
        <v>32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70</v>
      </c>
      <c r="C11" s="9">
        <f t="shared" si="1"/>
        <v>52</v>
      </c>
      <c r="D11" s="9">
        <f t="shared" si="1"/>
        <v>65</v>
      </c>
      <c r="E11" s="9">
        <f t="shared" si="1"/>
        <v>85</v>
      </c>
      <c r="F11" s="9">
        <f t="shared" si="1"/>
        <v>47</v>
      </c>
      <c r="G11" s="9">
        <f t="shared" si="1"/>
        <v>0</v>
      </c>
      <c r="H11" s="9">
        <f t="shared" si="1"/>
        <v>0</v>
      </c>
      <c r="I11" s="46">
        <f t="shared" si="0"/>
        <v>319</v>
      </c>
      <c r="J11" s="1"/>
    </row>
    <row r="12" spans="1:9" ht="14.25">
      <c r="A12" s="14" t="s">
        <v>10</v>
      </c>
      <c r="B12" s="17">
        <v>9</v>
      </c>
      <c r="C12" s="17">
        <v>8</v>
      </c>
      <c r="D12" s="17">
        <v>8</v>
      </c>
      <c r="E12" s="17">
        <v>7</v>
      </c>
      <c r="F12" s="17">
        <v>8</v>
      </c>
      <c r="G12" s="17"/>
      <c r="H12" s="17"/>
      <c r="I12" s="12">
        <f t="shared" si="0"/>
        <v>40</v>
      </c>
    </row>
    <row r="13" spans="1:9" ht="14.25">
      <c r="A13" s="16" t="s">
        <v>11</v>
      </c>
      <c r="B13" s="8">
        <v>7</v>
      </c>
      <c r="C13" s="8">
        <v>8</v>
      </c>
      <c r="D13" s="8">
        <v>7</v>
      </c>
      <c r="E13" s="8">
        <v>8</v>
      </c>
      <c r="F13" s="8">
        <v>7</v>
      </c>
      <c r="G13" s="8"/>
      <c r="H13" s="8"/>
      <c r="I13" s="12">
        <f t="shared" si="0"/>
        <v>37</v>
      </c>
    </row>
    <row r="14" spans="1:9" ht="14.25">
      <c r="A14" s="14" t="s">
        <v>4</v>
      </c>
      <c r="B14" s="6">
        <v>6</v>
      </c>
      <c r="C14" s="6">
        <v>8</v>
      </c>
      <c r="D14" s="6">
        <v>4</v>
      </c>
      <c r="E14" s="6">
        <v>6</v>
      </c>
      <c r="F14" s="6">
        <v>5</v>
      </c>
      <c r="G14" s="6"/>
      <c r="H14" s="6"/>
      <c r="I14" s="12">
        <f t="shared" si="0"/>
        <v>29</v>
      </c>
    </row>
    <row r="15" spans="1:9" ht="14.25">
      <c r="A15" s="16" t="s">
        <v>7</v>
      </c>
      <c r="B15" s="8">
        <v>7</v>
      </c>
      <c r="C15" s="8">
        <v>9</v>
      </c>
      <c r="D15" s="8">
        <v>8</v>
      </c>
      <c r="E15" s="8">
        <v>8</v>
      </c>
      <c r="F15" s="8">
        <v>7</v>
      </c>
      <c r="G15" s="8"/>
      <c r="H15" s="8"/>
      <c r="I15" s="12">
        <f t="shared" si="0"/>
        <v>39</v>
      </c>
    </row>
    <row r="16" spans="1:9" ht="14.25">
      <c r="A16" s="14" t="s">
        <v>21</v>
      </c>
      <c r="B16" s="6">
        <v>7</v>
      </c>
      <c r="C16" s="6">
        <v>4</v>
      </c>
      <c r="D16" s="6">
        <v>4</v>
      </c>
      <c r="E16" s="6">
        <v>5</v>
      </c>
      <c r="F16" s="6">
        <v>4</v>
      </c>
      <c r="G16" s="6"/>
      <c r="H16" s="6"/>
      <c r="I16" s="12">
        <f t="shared" si="0"/>
        <v>24</v>
      </c>
    </row>
    <row r="17" spans="1:9" ht="14.25">
      <c r="A17" s="16" t="s">
        <v>22</v>
      </c>
      <c r="B17" s="8">
        <v>8</v>
      </c>
      <c r="C17" s="8">
        <v>8</v>
      </c>
      <c r="D17" s="8">
        <v>9</v>
      </c>
      <c r="E17" s="8">
        <v>8</v>
      </c>
      <c r="F17" s="8">
        <v>8</v>
      </c>
      <c r="G17" s="8"/>
      <c r="H17" s="8"/>
      <c r="I17" s="12">
        <f t="shared" si="0"/>
        <v>41</v>
      </c>
    </row>
    <row r="18" spans="1:9" ht="14.25">
      <c r="A18" s="14" t="s">
        <v>5</v>
      </c>
      <c r="B18" s="6">
        <v>7</v>
      </c>
      <c r="C18" s="6">
        <v>9</v>
      </c>
      <c r="D18" s="6">
        <v>7</v>
      </c>
      <c r="E18" s="6">
        <v>7</v>
      </c>
      <c r="F18" s="6">
        <v>7</v>
      </c>
      <c r="G18" s="6"/>
      <c r="H18" s="6"/>
      <c r="I18" s="12">
        <f t="shared" si="0"/>
        <v>37</v>
      </c>
    </row>
    <row r="19" spans="1:9" ht="14.25">
      <c r="A19" s="16" t="s">
        <v>12</v>
      </c>
      <c r="B19" s="8">
        <v>5</v>
      </c>
      <c r="C19" s="8">
        <v>7</v>
      </c>
      <c r="D19" s="8">
        <v>4</v>
      </c>
      <c r="E19" s="8">
        <v>6</v>
      </c>
      <c r="F19" s="8">
        <v>5</v>
      </c>
      <c r="G19" s="8"/>
      <c r="H19" s="8"/>
      <c r="I19" s="12">
        <f t="shared" si="0"/>
        <v>27</v>
      </c>
    </row>
    <row r="20" spans="1:9" ht="15" thickBot="1">
      <c r="A20" s="15" t="s">
        <v>6</v>
      </c>
      <c r="B20" s="6">
        <v>7</v>
      </c>
      <c r="C20" s="6">
        <v>7</v>
      </c>
      <c r="D20" s="6">
        <v>6</v>
      </c>
      <c r="E20" s="6">
        <v>7</v>
      </c>
      <c r="F20" s="6">
        <v>5</v>
      </c>
      <c r="G20" s="6"/>
      <c r="H20" s="6"/>
      <c r="I20" s="12">
        <f t="shared" si="0"/>
        <v>32</v>
      </c>
    </row>
    <row r="21" spans="1:9" ht="15" thickBot="1">
      <c r="A21" s="4" t="s">
        <v>3</v>
      </c>
      <c r="B21" s="10">
        <f aca="true" t="shared" si="2" ref="B21:H21">B12+B13+B14+B15+B16*3+B17*3+B18+B19*2+B20</f>
        <v>98</v>
      </c>
      <c r="C21" s="10">
        <f t="shared" si="2"/>
        <v>99</v>
      </c>
      <c r="D21" s="10">
        <f t="shared" si="2"/>
        <v>87</v>
      </c>
      <c r="E21" s="10">
        <f t="shared" si="2"/>
        <v>94</v>
      </c>
      <c r="F21" s="10">
        <f t="shared" si="2"/>
        <v>85</v>
      </c>
      <c r="G21" s="10">
        <f t="shared" si="2"/>
        <v>0</v>
      </c>
      <c r="H21" s="10">
        <f t="shared" si="2"/>
        <v>0</v>
      </c>
      <c r="I21" s="46">
        <f t="shared" si="0"/>
        <v>463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782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/>
      <c r="C1" s="13"/>
      <c r="D1" s="13"/>
      <c r="E1" s="13"/>
      <c r="F1" s="13"/>
      <c r="G1" s="13"/>
      <c r="H1" s="13"/>
      <c r="I1" s="11" t="s">
        <v>17</v>
      </c>
    </row>
    <row r="2" spans="1:10" ht="14.25">
      <c r="A2" s="20" t="s">
        <v>0</v>
      </c>
      <c r="B2" s="5"/>
      <c r="C2" s="5"/>
      <c r="D2" s="5"/>
      <c r="E2" s="5"/>
      <c r="F2" s="5"/>
      <c r="G2" s="5"/>
      <c r="H2" s="5"/>
      <c r="I2" s="12">
        <f>(B2+C2+D2+E2+F2+G2+H2)</f>
        <v>0</v>
      </c>
      <c r="J2" s="1"/>
    </row>
    <row r="3" spans="1:10" ht="14.25">
      <c r="A3" s="21" t="s">
        <v>1</v>
      </c>
      <c r="B3" s="7"/>
      <c r="C3" s="7"/>
      <c r="D3" s="7"/>
      <c r="E3" s="7"/>
      <c r="F3" s="7"/>
      <c r="G3" s="7"/>
      <c r="H3" s="7"/>
      <c r="I3" s="12">
        <f aca="true" t="shared" si="0" ref="I3:I21">(B3+C3+D3+E3+F3+G3+H3)</f>
        <v>0</v>
      </c>
      <c r="J3" s="1"/>
    </row>
    <row r="4" spans="1:10" ht="14.25">
      <c r="A4" s="22" t="s">
        <v>18</v>
      </c>
      <c r="B4" s="5"/>
      <c r="C4" s="5"/>
      <c r="D4" s="5"/>
      <c r="E4" s="5"/>
      <c r="F4" s="5"/>
      <c r="G4" s="5"/>
      <c r="H4" s="5"/>
      <c r="I4" s="12">
        <f t="shared" si="0"/>
        <v>0</v>
      </c>
      <c r="J4" s="1"/>
    </row>
    <row r="5" spans="1:10" ht="14.25">
      <c r="A5" s="23" t="s">
        <v>19</v>
      </c>
      <c r="B5" s="7"/>
      <c r="C5" s="7"/>
      <c r="D5" s="7"/>
      <c r="E5" s="7"/>
      <c r="F5" s="7"/>
      <c r="G5" s="7"/>
      <c r="H5" s="7"/>
      <c r="I5" s="12">
        <f t="shared" si="0"/>
        <v>0</v>
      </c>
      <c r="J5" s="1"/>
    </row>
    <row r="6" spans="1:10" ht="14.25">
      <c r="A6" s="22" t="s">
        <v>2</v>
      </c>
      <c r="B6" s="5"/>
      <c r="C6" s="5"/>
      <c r="D6" s="5"/>
      <c r="E6" s="5"/>
      <c r="F6" s="5"/>
      <c r="G6" s="5"/>
      <c r="H6" s="5"/>
      <c r="I6" s="12">
        <f t="shared" si="0"/>
        <v>0</v>
      </c>
      <c r="J6" s="1"/>
    </row>
    <row r="7" spans="1:10" ht="14.25">
      <c r="A7" s="23" t="s">
        <v>23</v>
      </c>
      <c r="B7" s="7"/>
      <c r="C7" s="7"/>
      <c r="D7" s="7"/>
      <c r="E7" s="7"/>
      <c r="F7" s="7"/>
      <c r="G7" s="7"/>
      <c r="H7" s="7"/>
      <c r="I7" s="12">
        <f t="shared" si="0"/>
        <v>0</v>
      </c>
      <c r="J7" s="1"/>
    </row>
    <row r="8" spans="1:10" ht="14.25">
      <c r="A8" s="24" t="s">
        <v>24</v>
      </c>
      <c r="B8" s="5"/>
      <c r="C8" s="5"/>
      <c r="D8" s="5"/>
      <c r="E8" s="5"/>
      <c r="F8" s="5"/>
      <c r="G8" s="5"/>
      <c r="H8" s="5"/>
      <c r="I8" s="12">
        <f t="shared" si="0"/>
        <v>0</v>
      </c>
      <c r="J8" s="2"/>
    </row>
    <row r="9" spans="1:10" ht="14.25">
      <c r="A9" s="25" t="s">
        <v>25</v>
      </c>
      <c r="B9" s="7"/>
      <c r="C9" s="7"/>
      <c r="D9" s="7"/>
      <c r="E9" s="7"/>
      <c r="F9" s="7"/>
      <c r="G9" s="7"/>
      <c r="H9" s="7"/>
      <c r="I9" s="12">
        <f t="shared" si="0"/>
        <v>0</v>
      </c>
      <c r="J9" s="1"/>
    </row>
    <row r="10" spans="1:10" ht="15" thickBot="1">
      <c r="A10" s="26" t="s">
        <v>20</v>
      </c>
      <c r="B10" s="5"/>
      <c r="C10" s="5"/>
      <c r="D10" s="5"/>
      <c r="E10" s="5"/>
      <c r="F10" s="5"/>
      <c r="G10" s="5"/>
      <c r="H10" s="5"/>
      <c r="I10" s="12">
        <f t="shared" si="0"/>
        <v>0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46">
        <f t="shared" si="0"/>
        <v>0</v>
      </c>
      <c r="J11" s="1"/>
    </row>
    <row r="12" spans="1:9" ht="14.25">
      <c r="A12" s="14" t="s">
        <v>10</v>
      </c>
      <c r="B12" s="17"/>
      <c r="C12" s="17"/>
      <c r="D12" s="17"/>
      <c r="E12" s="17"/>
      <c r="F12" s="17"/>
      <c r="G12" s="17"/>
      <c r="H12" s="17"/>
      <c r="I12" s="12">
        <f t="shared" si="0"/>
        <v>0</v>
      </c>
    </row>
    <row r="13" spans="1:9" ht="14.25">
      <c r="A13" s="16" t="s">
        <v>11</v>
      </c>
      <c r="B13" s="8"/>
      <c r="C13" s="8"/>
      <c r="D13" s="8"/>
      <c r="E13" s="8"/>
      <c r="F13" s="8"/>
      <c r="G13" s="8"/>
      <c r="H13" s="8"/>
      <c r="I13" s="12">
        <f t="shared" si="0"/>
        <v>0</v>
      </c>
    </row>
    <row r="14" spans="1:9" ht="14.25">
      <c r="A14" s="14" t="s">
        <v>4</v>
      </c>
      <c r="B14" s="6"/>
      <c r="C14" s="6"/>
      <c r="D14" s="6"/>
      <c r="E14" s="6"/>
      <c r="F14" s="6"/>
      <c r="G14" s="6"/>
      <c r="H14" s="6"/>
      <c r="I14" s="12">
        <f t="shared" si="0"/>
        <v>0</v>
      </c>
    </row>
    <row r="15" spans="1:9" ht="14.25">
      <c r="A15" s="16" t="s">
        <v>7</v>
      </c>
      <c r="B15" s="8"/>
      <c r="C15" s="8"/>
      <c r="D15" s="8"/>
      <c r="E15" s="8"/>
      <c r="F15" s="8"/>
      <c r="G15" s="8"/>
      <c r="H15" s="8"/>
      <c r="I15" s="12">
        <f t="shared" si="0"/>
        <v>0</v>
      </c>
    </row>
    <row r="16" spans="1:9" ht="14.25">
      <c r="A16" s="14" t="s">
        <v>21</v>
      </c>
      <c r="B16" s="6"/>
      <c r="C16" s="6"/>
      <c r="D16" s="6"/>
      <c r="E16" s="6"/>
      <c r="F16" s="6"/>
      <c r="G16" s="6"/>
      <c r="H16" s="6"/>
      <c r="I16" s="12">
        <f t="shared" si="0"/>
        <v>0</v>
      </c>
    </row>
    <row r="17" spans="1:9" ht="14.25">
      <c r="A17" s="16" t="s">
        <v>22</v>
      </c>
      <c r="B17" s="8"/>
      <c r="C17" s="8"/>
      <c r="D17" s="8"/>
      <c r="E17" s="8"/>
      <c r="F17" s="8"/>
      <c r="G17" s="8"/>
      <c r="H17" s="8"/>
      <c r="I17" s="12">
        <f t="shared" si="0"/>
        <v>0</v>
      </c>
    </row>
    <row r="18" spans="1:9" ht="14.25">
      <c r="A18" s="14" t="s">
        <v>5</v>
      </c>
      <c r="B18" s="6"/>
      <c r="C18" s="6"/>
      <c r="D18" s="6"/>
      <c r="E18" s="6"/>
      <c r="F18" s="6"/>
      <c r="G18" s="6"/>
      <c r="H18" s="6"/>
      <c r="I18" s="12">
        <f t="shared" si="0"/>
        <v>0</v>
      </c>
    </row>
    <row r="19" spans="1:9" ht="14.25">
      <c r="A19" s="16" t="s">
        <v>12</v>
      </c>
      <c r="B19" s="8"/>
      <c r="C19" s="8"/>
      <c r="D19" s="8"/>
      <c r="E19" s="8"/>
      <c r="F19" s="8"/>
      <c r="G19" s="8"/>
      <c r="H19" s="8"/>
      <c r="I19" s="12">
        <f t="shared" si="0"/>
        <v>0</v>
      </c>
    </row>
    <row r="20" spans="1:9" ht="15" thickBot="1">
      <c r="A20" s="15" t="s">
        <v>6</v>
      </c>
      <c r="B20" s="6"/>
      <c r="C20" s="6"/>
      <c r="D20" s="6"/>
      <c r="E20" s="6"/>
      <c r="F20" s="6"/>
      <c r="G20" s="6"/>
      <c r="H20" s="6"/>
      <c r="I20" s="12">
        <f t="shared" si="0"/>
        <v>0</v>
      </c>
    </row>
    <row r="21" spans="1:9" ht="15" thickBot="1">
      <c r="A21" s="4" t="s">
        <v>3</v>
      </c>
      <c r="B21" s="10">
        <f aca="true" t="shared" si="2" ref="B21:H21">B12+B13+B14+B15+B16*3+B17*3+B18+B19*2+B20</f>
        <v>0</v>
      </c>
      <c r="C21" s="10">
        <f t="shared" si="2"/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46">
        <f t="shared" si="0"/>
        <v>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2021-06-18T12:05:11Z</dcterms:modified>
  <cp:category/>
  <cp:version/>
  <cp:contentType/>
  <cp:contentStatus/>
</cp:coreProperties>
</file>