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762" activeTab="0"/>
  </bookViews>
  <sheets>
    <sheet name="итог" sheetId="1" r:id="rId1"/>
    <sheet name="теория" sheetId="2" r:id="rId2"/>
    <sheet name="практика" sheetId="3" r:id="rId3"/>
    <sheet name="Чарующее возрождение" sheetId="4" r:id="rId4"/>
    <sheet name="Банный детокс" sheetId="5" r:id="rId5"/>
    <sheet name="Полная чаша" sheetId="6" r:id="rId6"/>
  </sheets>
  <definedNames/>
  <calcPr fullCalcOnLoad="1"/>
</workbook>
</file>

<file path=xl/sharedStrings.xml><?xml version="1.0" encoding="utf-8"?>
<sst xmlns="http://schemas.openxmlformats.org/spreadsheetml/2006/main" count="207" uniqueCount="51">
  <si>
    <t>Четкость определения цели и задач.</t>
  </si>
  <si>
    <t>Показания и противопоказания к применению.</t>
  </si>
  <si>
    <t>Обоснование термического воздействия</t>
  </si>
  <si>
    <t>Инструментарий термического воздействия</t>
  </si>
  <si>
    <t>Сумма баллов</t>
  </si>
  <si>
    <t>Воздействие на органы чувств (коэф. 2,0)</t>
  </si>
  <si>
    <t>СПА этикет</t>
  </si>
  <si>
    <t>Соблюдение тепловых режимов</t>
  </si>
  <si>
    <t>Общее впечатление от выполнения</t>
  </si>
  <si>
    <t>Техника выполнения (тепловое воздействие). Коэф. 3,0</t>
  </si>
  <si>
    <t>Техника выполнения (массаж) Коэф. 3,0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</si>
  <si>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</si>
  <si>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</si>
  <si>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</si>
  <si>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</si>
  <si>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</si>
  <si>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</si>
  <si>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</si>
  <si>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</si>
  <si>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</si>
  <si>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</si>
  <si>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Гончаров</t>
  </si>
  <si>
    <t>Александр</t>
  </si>
  <si>
    <t>Рожков</t>
  </si>
  <si>
    <t>Наталья</t>
  </si>
  <si>
    <t>Константин</t>
  </si>
  <si>
    <t>Чарующее возрождение</t>
  </si>
  <si>
    <t>Полная чаша</t>
  </si>
  <si>
    <t>Бояринцева</t>
  </si>
  <si>
    <t>Аношина</t>
  </si>
  <si>
    <t>Боринцева</t>
  </si>
  <si>
    <t>Подборский</t>
  </si>
  <si>
    <t>Починков</t>
  </si>
  <si>
    <t>Общий балл</t>
  </si>
  <si>
    <t>Банный детокс</t>
  </si>
  <si>
    <t>Светлана</t>
  </si>
  <si>
    <t>Артем</t>
  </si>
  <si>
    <t>Роман</t>
  </si>
  <si>
    <t>Анохина</t>
  </si>
  <si>
    <t>Выбор инструментов и косметических средств</t>
  </si>
  <si>
    <t>Обоснование тактильных (массажных) техник</t>
  </si>
  <si>
    <t>Привлекательность процедуры для клиента</t>
  </si>
  <si>
    <t>Оригтнальность (уникальность) программы</t>
  </si>
  <si>
    <t>1</t>
  </si>
  <si>
    <t>2</t>
  </si>
  <si>
    <t>3</t>
  </si>
  <si>
    <t>Техника выполнения тактильного воздействия</t>
  </si>
  <si>
    <t>Техника выполнение (теплового воздействия)</t>
  </si>
  <si>
    <t>Воздействие на органы чувств (зоение, слух, оюоняние, вкус)</t>
  </si>
  <si>
    <t>Логичность построения процедуры</t>
  </si>
  <si>
    <t>Оригинальность (уникальность) программы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</si>
</sst>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9" borderId="10" xfId="0" applyFill="1" applyBorder="1" applyAlignment="1">
      <alignment textRotation="90"/>
    </xf>
    <xf numFmtId="2" fontId="0" fillId="9" borderId="13" xfId="0" applyNumberFormat="1" applyFill="1" applyBorder="1" applyAlignment="1">
      <alignment/>
    </xf>
    <xf numFmtId="0" fontId="0" fillId="10" borderId="11" xfId="0" applyFill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2" fontId="26" fillId="34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3" borderId="10" xfId="0" applyFill="1" applyBorder="1" applyAlignment="1">
      <alignment/>
    </xf>
    <xf numFmtId="1" fontId="0" fillId="35" borderId="13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 textRotation="90"/>
    </xf>
    <xf numFmtId="1" fontId="0" fillId="0" borderId="22" xfId="0" applyNumberFormat="1" applyBorder="1" applyAlignment="1">
      <alignment textRotation="90"/>
    </xf>
    <xf numFmtId="1" fontId="0" fillId="0" borderId="23" xfId="0" applyNumberFormat="1" applyBorder="1" applyAlignment="1">
      <alignment textRotation="90"/>
    </xf>
    <xf numFmtId="1" fontId="0" fillId="0" borderId="24" xfId="0" applyNumberFormat="1" applyBorder="1" applyAlignment="1">
      <alignment textRotation="90"/>
    </xf>
    <xf numFmtId="1" fontId="0" fillId="35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25" xfId="0" applyNumberFormat="1" applyBorder="1" applyAlignment="1">
      <alignment textRotation="90"/>
    </xf>
    <xf numFmtId="0" fontId="0" fillId="0" borderId="17" xfId="0" applyBorder="1" applyAlignment="1">
      <alignment horizontal="center" textRotation="90"/>
    </xf>
    <xf numFmtId="1" fontId="0" fillId="0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7" xfId="0" applyNumberFormat="1" applyBorder="1" applyAlignment="1">
      <alignment horizontal="center" textRotation="90"/>
    </xf>
    <xf numFmtId="49" fontId="33" fillId="35" borderId="26" xfId="0" applyNumberFormat="1" applyFont="1" applyFill="1" applyBorder="1" applyAlignment="1">
      <alignment horizontal="center"/>
    </xf>
    <xf numFmtId="49" fontId="33" fillId="0" borderId="26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0" fillId="0" borderId="27" xfId="0" applyBorder="1" applyAlignment="1">
      <alignment textRotation="90"/>
    </xf>
    <xf numFmtId="0" fontId="0" fillId="0" borderId="28" xfId="0" applyBorder="1" applyAlignment="1">
      <alignment/>
    </xf>
    <xf numFmtId="2" fontId="0" fillId="9" borderId="10" xfId="0" applyNumberFormat="1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3" xfId="0" applyFill="1" applyBorder="1" applyAlignment="1">
      <alignment/>
    </xf>
    <xf numFmtId="1" fontId="0" fillId="35" borderId="29" xfId="0" applyNumberFormat="1" applyFill="1" applyBorder="1" applyAlignment="1">
      <alignment/>
    </xf>
    <xf numFmtId="49" fontId="33" fillId="35" borderId="30" xfId="0" applyNumberFormat="1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35" borderId="17" xfId="0" applyNumberFormat="1" applyFill="1" applyBorder="1" applyAlignment="1">
      <alignment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35" borderId="27" xfId="0" applyFill="1" applyBorder="1" applyAlignment="1">
      <alignment/>
    </xf>
    <xf numFmtId="0" fontId="0" fillId="0" borderId="31" xfId="0" applyFill="1" applyBorder="1" applyAlignment="1">
      <alignment/>
    </xf>
    <xf numFmtId="0" fontId="0" fillId="35" borderId="31" xfId="0" applyFill="1" applyBorder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Border="1" applyAlignment="1">
      <alignment textRotation="90"/>
    </xf>
    <xf numFmtId="0" fontId="33" fillId="35" borderId="30" xfId="0" applyFont="1" applyFill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35" borderId="26" xfId="0" applyFont="1" applyFill="1" applyBorder="1" applyAlignment="1">
      <alignment horizontal="center"/>
    </xf>
    <xf numFmtId="1" fontId="33" fillId="35" borderId="30" xfId="0" applyNumberFormat="1" applyFont="1" applyFill="1" applyBorder="1" applyAlignment="1">
      <alignment/>
    </xf>
    <xf numFmtId="1" fontId="33" fillId="0" borderId="26" xfId="0" applyNumberFormat="1" applyFont="1" applyBorder="1" applyAlignment="1">
      <alignment/>
    </xf>
    <xf numFmtId="1" fontId="33" fillId="35" borderId="26" xfId="0" applyNumberFormat="1" applyFont="1" applyFill="1" applyBorder="1" applyAlignment="1">
      <alignment/>
    </xf>
    <xf numFmtId="1" fontId="33" fillId="35" borderId="30" xfId="0" applyNumberFormat="1" applyFont="1" applyFill="1" applyBorder="1" applyAlignment="1">
      <alignment horizontal="center"/>
    </xf>
    <xf numFmtId="1" fontId="33" fillId="0" borderId="26" xfId="0" applyNumberFormat="1" applyFont="1" applyBorder="1" applyAlignment="1">
      <alignment horizontal="center"/>
    </xf>
    <xf numFmtId="1" fontId="33" fillId="35" borderId="26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"/>
  <sheetViews>
    <sheetView tabSelected="1" zoomScale="115" zoomScaleNormal="115" zoomScalePageLayoutView="0" workbookViewId="0" topLeftCell="A1">
      <selection activeCell="L10" sqref="L10"/>
    </sheetView>
  </sheetViews>
  <sheetFormatPr defaultColWidth="9.140625" defaultRowHeight="15"/>
  <cols>
    <col min="1" max="1" width="26.28125" style="0" bestFit="1" customWidth="1"/>
    <col min="2" max="2" width="4.421875" style="29" bestFit="1" customWidth="1"/>
    <col min="3" max="3" width="4.421875" style="29" customWidth="1"/>
    <col min="4" max="4" width="4.421875" style="29" bestFit="1" customWidth="1"/>
    <col min="5" max="5" width="4.421875" style="29" customWidth="1"/>
    <col min="6" max="6" width="4.421875" style="29" bestFit="1" customWidth="1"/>
    <col min="7" max="7" width="4.421875" style="29" customWidth="1"/>
    <col min="8" max="8" width="4.421875" style="29" bestFit="1" customWidth="1"/>
    <col min="9" max="9" width="4.421875" style="29" customWidth="1"/>
    <col min="10" max="10" width="4.421875" style="29" bestFit="1" customWidth="1"/>
    <col min="11" max="13" width="4.421875" style="29" customWidth="1"/>
    <col min="14" max="14" width="5.57421875" style="29" bestFit="1" customWidth="1"/>
    <col min="15" max="15" width="8.8515625" style="39" customWidth="1"/>
  </cols>
  <sheetData>
    <row r="1" ht="46.5" customHeight="1" thickBot="1"/>
    <row r="2" spans="1:15" ht="62.25">
      <c r="A2" s="45" t="s">
        <v>19</v>
      </c>
      <c r="B2" s="31" t="s">
        <v>29</v>
      </c>
      <c r="C2" s="32" t="s">
        <v>35</v>
      </c>
      <c r="D2" s="31" t="s">
        <v>28</v>
      </c>
      <c r="E2" s="32" t="s">
        <v>24</v>
      </c>
      <c r="F2" s="31" t="s">
        <v>21</v>
      </c>
      <c r="G2" s="32" t="s">
        <v>22</v>
      </c>
      <c r="H2" s="31" t="s">
        <v>31</v>
      </c>
      <c r="I2" s="32" t="s">
        <v>36</v>
      </c>
      <c r="J2" s="31" t="s">
        <v>32</v>
      </c>
      <c r="K2" s="32" t="s">
        <v>37</v>
      </c>
      <c r="L2" s="31" t="s">
        <v>23</v>
      </c>
      <c r="M2" s="32" t="s">
        <v>25</v>
      </c>
      <c r="N2" s="40" t="s">
        <v>12</v>
      </c>
      <c r="O2" s="37" t="s">
        <v>20</v>
      </c>
    </row>
    <row r="3" spans="1:15" ht="33" thickBot="1">
      <c r="A3" s="46" t="s">
        <v>13</v>
      </c>
      <c r="B3" s="33" t="s">
        <v>18</v>
      </c>
      <c r="C3" s="30" t="s">
        <v>17</v>
      </c>
      <c r="D3" s="33" t="s">
        <v>18</v>
      </c>
      <c r="E3" s="30" t="s">
        <v>17</v>
      </c>
      <c r="F3" s="33" t="s">
        <v>18</v>
      </c>
      <c r="G3" s="30" t="s">
        <v>17</v>
      </c>
      <c r="H3" s="33" t="s">
        <v>18</v>
      </c>
      <c r="I3" s="30" t="s">
        <v>17</v>
      </c>
      <c r="J3" s="33" t="s">
        <v>18</v>
      </c>
      <c r="K3" s="30" t="s">
        <v>17</v>
      </c>
      <c r="L3" s="33" t="s">
        <v>18</v>
      </c>
      <c r="M3" s="30" t="s">
        <v>17</v>
      </c>
      <c r="N3" s="62"/>
      <c r="O3" s="38"/>
    </row>
    <row r="4" spans="1:18" ht="15" thickBot="1">
      <c r="A4" s="58" t="s">
        <v>26</v>
      </c>
      <c r="B4" s="51">
        <f>теория!B4+практика!B4</f>
        <v>90</v>
      </c>
      <c r="C4" s="52" t="s">
        <v>45</v>
      </c>
      <c r="D4" s="51">
        <f>теория!D4+практика!D4</f>
        <v>179</v>
      </c>
      <c r="E4" s="52" t="s">
        <v>44</v>
      </c>
      <c r="F4" s="51">
        <f>теория!F4+практика!F4</f>
        <v>154</v>
      </c>
      <c r="G4" s="52" t="s">
        <v>45</v>
      </c>
      <c r="H4" s="51">
        <f>теория!H4+практика!H4</f>
        <v>96</v>
      </c>
      <c r="I4" s="52" t="s">
        <v>45</v>
      </c>
      <c r="J4" s="51">
        <f>теория!J4+практика!J4</f>
        <v>155</v>
      </c>
      <c r="K4" s="66">
        <v>3</v>
      </c>
      <c r="L4" s="51">
        <f>теория!L4+практика!L4</f>
        <v>170</v>
      </c>
      <c r="M4" s="69">
        <v>2</v>
      </c>
      <c r="N4" s="55">
        <f>B4+D4+F4+H4+J4+L4</f>
        <v>844</v>
      </c>
      <c r="O4" s="63">
        <v>3</v>
      </c>
      <c r="Q4" s="56"/>
      <c r="R4" s="57"/>
    </row>
    <row r="5" spans="1:18" ht="15" thickBot="1">
      <c r="A5" s="59" t="s">
        <v>34</v>
      </c>
      <c r="B5" s="51">
        <f>теория!B5+практика!B5</f>
        <v>168</v>
      </c>
      <c r="C5" s="42" t="s">
        <v>43</v>
      </c>
      <c r="D5" s="51">
        <f>теория!D5+практика!D5</f>
        <v>198</v>
      </c>
      <c r="E5" s="42" t="s">
        <v>43</v>
      </c>
      <c r="F5" s="51">
        <f>теория!F5+практика!F5</f>
        <v>155</v>
      </c>
      <c r="G5" s="42" t="s">
        <v>44</v>
      </c>
      <c r="H5" s="51">
        <f>теория!H5+практика!H5</f>
        <v>108</v>
      </c>
      <c r="I5" s="42" t="s">
        <v>43</v>
      </c>
      <c r="J5" s="51">
        <f>теория!J5+практика!J5</f>
        <v>179</v>
      </c>
      <c r="K5" s="67">
        <v>1</v>
      </c>
      <c r="L5" s="51">
        <f>теория!L5+практика!L5</f>
        <v>128</v>
      </c>
      <c r="M5" s="70">
        <v>3</v>
      </c>
      <c r="N5" s="54">
        <f>B5+D5+F5+H5+J5+L5</f>
        <v>936</v>
      </c>
      <c r="O5" s="64">
        <v>1</v>
      </c>
      <c r="Q5" s="56"/>
      <c r="R5" s="57"/>
    </row>
    <row r="6" spans="1:18" ht="14.25">
      <c r="A6" s="60" t="s">
        <v>27</v>
      </c>
      <c r="B6" s="51">
        <f>теория!B6+практика!B6</f>
        <v>110</v>
      </c>
      <c r="C6" s="41" t="s">
        <v>44</v>
      </c>
      <c r="D6" s="51">
        <f>теория!D6+практика!D6</f>
        <v>168</v>
      </c>
      <c r="E6" s="41" t="s">
        <v>45</v>
      </c>
      <c r="F6" s="51">
        <f>теория!F6+практика!F6</f>
        <v>192</v>
      </c>
      <c r="G6" s="41" t="s">
        <v>43</v>
      </c>
      <c r="H6" s="51">
        <f>теория!H6+практика!H6</f>
        <v>105</v>
      </c>
      <c r="I6" s="41" t="s">
        <v>44</v>
      </c>
      <c r="J6" s="51">
        <f>теория!J6+практика!J6</f>
        <v>164</v>
      </c>
      <c r="K6" s="68">
        <v>2</v>
      </c>
      <c r="L6" s="51">
        <f>теория!L6+практика!L6</f>
        <v>174</v>
      </c>
      <c r="M6" s="71">
        <v>1</v>
      </c>
      <c r="N6" s="28">
        <f>B6+D6+F6+H6+J6+L6</f>
        <v>913</v>
      </c>
      <c r="O6" s="65">
        <v>2</v>
      </c>
      <c r="Q6" s="56"/>
      <c r="R6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"/>
  <sheetViews>
    <sheetView zoomScale="115" zoomScaleNormal="115" zoomScalePageLayoutView="0" workbookViewId="0" topLeftCell="A1">
      <selection activeCell="Q7" sqref="Q7"/>
    </sheetView>
  </sheetViews>
  <sheetFormatPr defaultColWidth="9.140625" defaultRowHeight="15"/>
  <cols>
    <col min="1" max="1" width="26.28125" style="0" bestFit="1" customWidth="1"/>
    <col min="2" max="2" width="4.421875" style="29" bestFit="1" customWidth="1"/>
    <col min="3" max="3" width="4.421875" style="29" customWidth="1"/>
    <col min="4" max="4" width="4.421875" style="29" bestFit="1" customWidth="1"/>
    <col min="5" max="5" width="4.421875" style="29" customWidth="1"/>
    <col min="6" max="6" width="4.421875" style="29" bestFit="1" customWidth="1"/>
    <col min="7" max="7" width="4.421875" style="29" customWidth="1"/>
    <col min="8" max="8" width="4.421875" style="29" bestFit="1" customWidth="1"/>
    <col min="9" max="9" width="4.421875" style="29" customWidth="1"/>
    <col min="10" max="10" width="4.421875" style="29" bestFit="1" customWidth="1"/>
    <col min="11" max="13" width="4.421875" style="29" customWidth="1"/>
    <col min="14" max="14" width="5.57421875" style="29" bestFit="1" customWidth="1"/>
    <col min="15" max="15" width="9.140625" style="39" customWidth="1"/>
  </cols>
  <sheetData>
    <row r="1" ht="46.5" customHeight="1" thickBot="1"/>
    <row r="2" spans="1:15" ht="62.25">
      <c r="A2" s="45" t="s">
        <v>19</v>
      </c>
      <c r="B2" s="31" t="s">
        <v>38</v>
      </c>
      <c r="C2" s="32" t="s">
        <v>35</v>
      </c>
      <c r="D2" s="31" t="s">
        <v>28</v>
      </c>
      <c r="E2" s="32" t="s">
        <v>24</v>
      </c>
      <c r="F2" s="31" t="s">
        <v>21</v>
      </c>
      <c r="G2" s="32" t="s">
        <v>22</v>
      </c>
      <c r="H2" s="31" t="s">
        <v>31</v>
      </c>
      <c r="I2" s="32" t="s">
        <v>36</v>
      </c>
      <c r="J2" s="31" t="s">
        <v>32</v>
      </c>
      <c r="K2" s="32" t="s">
        <v>37</v>
      </c>
      <c r="L2" s="31" t="s">
        <v>23</v>
      </c>
      <c r="M2" s="32" t="s">
        <v>25</v>
      </c>
      <c r="N2" s="40" t="s">
        <v>12</v>
      </c>
      <c r="O2" s="37" t="s">
        <v>20</v>
      </c>
    </row>
    <row r="3" spans="1:15" ht="33" thickBot="1">
      <c r="A3" s="46" t="s">
        <v>13</v>
      </c>
      <c r="B3" s="33" t="s">
        <v>18</v>
      </c>
      <c r="C3" s="30" t="s">
        <v>17</v>
      </c>
      <c r="D3" s="33" t="s">
        <v>18</v>
      </c>
      <c r="E3" s="30" t="s">
        <v>17</v>
      </c>
      <c r="F3" s="33" t="s">
        <v>18</v>
      </c>
      <c r="G3" s="30" t="s">
        <v>17</v>
      </c>
      <c r="H3" s="33" t="s">
        <v>18</v>
      </c>
      <c r="I3" s="30" t="s">
        <v>17</v>
      </c>
      <c r="J3" s="33" t="s">
        <v>18</v>
      </c>
      <c r="K3" s="30"/>
      <c r="L3" s="33"/>
      <c r="M3" s="30"/>
      <c r="N3" s="36"/>
      <c r="O3" s="38"/>
    </row>
    <row r="4" spans="1:18" ht="15" thickBot="1">
      <c r="A4" s="48" t="s">
        <v>26</v>
      </c>
      <c r="B4" s="51">
        <f>'Чарующее возрождение'!B11</f>
        <v>35</v>
      </c>
      <c r="C4" s="52" t="s">
        <v>45</v>
      </c>
      <c r="D4" s="51">
        <f>'Чарующее возрождение'!C11</f>
        <v>74</v>
      </c>
      <c r="E4" s="52" t="s">
        <v>44</v>
      </c>
      <c r="F4" s="51">
        <f>'Чарующее возрождение'!D11</f>
        <v>74</v>
      </c>
      <c r="G4" s="52" t="s">
        <v>44</v>
      </c>
      <c r="H4" s="51">
        <f>'Чарующее возрождение'!E11</f>
        <v>42</v>
      </c>
      <c r="I4" s="52" t="s">
        <v>43</v>
      </c>
      <c r="J4" s="51">
        <f>'Чарующее возрождение'!F11</f>
        <v>74</v>
      </c>
      <c r="K4" s="69">
        <v>1</v>
      </c>
      <c r="L4" s="51">
        <f>'Чарующее возрождение'!G11</f>
        <v>74</v>
      </c>
      <c r="M4" s="69">
        <v>1</v>
      </c>
      <c r="N4" s="55">
        <f>B4+D4+F4+H4+J4+L4</f>
        <v>373</v>
      </c>
      <c r="O4" s="53">
        <v>1</v>
      </c>
      <c r="Q4" s="56"/>
      <c r="R4" s="57"/>
    </row>
    <row r="5" spans="1:18" ht="15" thickBot="1">
      <c r="A5" s="49" t="s">
        <v>34</v>
      </c>
      <c r="B5" s="35">
        <f>'Банный детокс'!B11</f>
        <v>46</v>
      </c>
      <c r="C5" s="42" t="s">
        <v>43</v>
      </c>
      <c r="D5" s="35">
        <f>'Банный детокс'!C11</f>
        <v>73</v>
      </c>
      <c r="E5" s="42" t="s">
        <v>45</v>
      </c>
      <c r="F5" s="35">
        <f>'Банный детокс'!D11</f>
        <v>45</v>
      </c>
      <c r="G5" s="42" t="s">
        <v>45</v>
      </c>
      <c r="H5" s="35">
        <f>'Банный детокс'!E11</f>
        <v>40</v>
      </c>
      <c r="I5" s="42" t="s">
        <v>44</v>
      </c>
      <c r="J5" s="35">
        <f>'Банный детокс'!F11</f>
        <v>48</v>
      </c>
      <c r="K5" s="70">
        <v>3</v>
      </c>
      <c r="L5" s="35">
        <f>'Банный детокс'!G11</f>
        <v>41</v>
      </c>
      <c r="M5" s="70">
        <v>3</v>
      </c>
      <c r="N5" s="55">
        <f>B5+D5+F5+H5+J5+L5</f>
        <v>293</v>
      </c>
      <c r="O5" s="43">
        <v>3</v>
      </c>
      <c r="Q5" s="56"/>
      <c r="R5" s="57"/>
    </row>
    <row r="6" spans="1:18" ht="14.25">
      <c r="A6" s="50" t="s">
        <v>27</v>
      </c>
      <c r="B6" s="34">
        <f>'Полная чаша'!B11</f>
        <v>45</v>
      </c>
      <c r="C6" s="41" t="s">
        <v>44</v>
      </c>
      <c r="D6" s="34">
        <f>'Полная чаша'!C11</f>
        <v>75</v>
      </c>
      <c r="E6" s="41" t="s">
        <v>43</v>
      </c>
      <c r="F6" s="34">
        <f>'Полная чаша'!D11</f>
        <v>77</v>
      </c>
      <c r="G6" s="41" t="s">
        <v>43</v>
      </c>
      <c r="H6" s="34">
        <f>'Полная чаша'!E11</f>
        <v>40</v>
      </c>
      <c r="I6" s="41" t="s">
        <v>44</v>
      </c>
      <c r="J6" s="34">
        <f>'Полная чаша'!F11</f>
        <v>58</v>
      </c>
      <c r="K6" s="71">
        <v>2</v>
      </c>
      <c r="L6" s="34">
        <f>'Полная чаша'!G11</f>
        <v>65</v>
      </c>
      <c r="M6" s="71">
        <v>2</v>
      </c>
      <c r="N6" s="55">
        <f>B6+D6+F6+H6+J6+L6</f>
        <v>360</v>
      </c>
      <c r="O6" s="44">
        <v>2</v>
      </c>
      <c r="Q6" s="56"/>
      <c r="R6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"/>
  <sheetViews>
    <sheetView zoomScale="115" zoomScaleNormal="115" zoomScalePageLayoutView="0" workbookViewId="0" topLeftCell="A1">
      <selection activeCell="A6" sqref="A6"/>
    </sheetView>
  </sheetViews>
  <sheetFormatPr defaultColWidth="9.140625" defaultRowHeight="15"/>
  <cols>
    <col min="1" max="1" width="26.28125" style="0" bestFit="1" customWidth="1"/>
    <col min="2" max="2" width="4.421875" style="29" bestFit="1" customWidth="1"/>
    <col min="3" max="3" width="4.421875" style="29" customWidth="1"/>
    <col min="4" max="4" width="4.421875" style="29" bestFit="1" customWidth="1"/>
    <col min="5" max="5" width="4.421875" style="29" customWidth="1"/>
    <col min="6" max="6" width="4.421875" style="29" bestFit="1" customWidth="1"/>
    <col min="7" max="7" width="4.421875" style="29" customWidth="1"/>
    <col min="8" max="8" width="4.421875" style="29" bestFit="1" customWidth="1"/>
    <col min="9" max="9" width="4.421875" style="29" customWidth="1"/>
    <col min="10" max="10" width="4.421875" style="29" bestFit="1" customWidth="1"/>
    <col min="11" max="13" width="4.421875" style="29" customWidth="1"/>
    <col min="14" max="14" width="5.57421875" style="29" bestFit="1" customWidth="1"/>
    <col min="15" max="15" width="9.140625" style="39" customWidth="1"/>
  </cols>
  <sheetData>
    <row r="1" ht="46.5" customHeight="1" thickBot="1"/>
    <row r="2" spans="1:15" ht="62.25">
      <c r="A2" s="45" t="s">
        <v>19</v>
      </c>
      <c r="B2" s="31" t="s">
        <v>29</v>
      </c>
      <c r="C2" s="32" t="s">
        <v>35</v>
      </c>
      <c r="D2" s="31" t="s">
        <v>28</v>
      </c>
      <c r="E2" s="32" t="s">
        <v>24</v>
      </c>
      <c r="F2" s="31" t="s">
        <v>21</v>
      </c>
      <c r="G2" s="32" t="s">
        <v>22</v>
      </c>
      <c r="H2" s="31" t="s">
        <v>31</v>
      </c>
      <c r="I2" s="32" t="s">
        <v>36</v>
      </c>
      <c r="J2" s="31" t="s">
        <v>32</v>
      </c>
      <c r="K2" s="32" t="s">
        <v>37</v>
      </c>
      <c r="L2" s="31" t="s">
        <v>23</v>
      </c>
      <c r="M2" s="32" t="s">
        <v>25</v>
      </c>
      <c r="N2" s="40" t="s">
        <v>12</v>
      </c>
      <c r="O2" s="37" t="s">
        <v>20</v>
      </c>
    </row>
    <row r="3" spans="1:15" ht="33" thickBot="1">
      <c r="A3" s="46" t="s">
        <v>13</v>
      </c>
      <c r="B3" s="33" t="s">
        <v>18</v>
      </c>
      <c r="C3" s="30" t="s">
        <v>17</v>
      </c>
      <c r="D3" s="33" t="s">
        <v>18</v>
      </c>
      <c r="E3" s="30" t="s">
        <v>17</v>
      </c>
      <c r="F3" s="33" t="s">
        <v>18</v>
      </c>
      <c r="G3" s="30" t="s">
        <v>17</v>
      </c>
      <c r="H3" s="33" t="s">
        <v>18</v>
      </c>
      <c r="I3" s="30" t="s">
        <v>17</v>
      </c>
      <c r="J3" s="33" t="s">
        <v>18</v>
      </c>
      <c r="K3" s="30" t="s">
        <v>17</v>
      </c>
      <c r="L3" s="33" t="s">
        <v>18</v>
      </c>
      <c r="M3" s="30" t="s">
        <v>17</v>
      </c>
      <c r="N3" s="62"/>
      <c r="O3" s="38"/>
    </row>
    <row r="4" spans="1:18" ht="14.25">
      <c r="A4" s="58" t="s">
        <v>26</v>
      </c>
      <c r="B4" s="51">
        <f>'Чарующее возрождение'!B21</f>
        <v>55</v>
      </c>
      <c r="C4" s="52" t="s">
        <v>45</v>
      </c>
      <c r="D4" s="51">
        <f>'Чарующее возрождение'!C21</f>
        <v>105</v>
      </c>
      <c r="E4" s="52" t="s">
        <v>44</v>
      </c>
      <c r="F4" s="51">
        <f>'Чарующее возрождение'!D21</f>
        <v>80</v>
      </c>
      <c r="G4" s="52" t="s">
        <v>45</v>
      </c>
      <c r="H4" s="51">
        <f>'Чарующее возрождение'!E21</f>
        <v>54</v>
      </c>
      <c r="I4" s="52" t="s">
        <v>45</v>
      </c>
      <c r="J4" s="51">
        <f>'Чарующее возрождение'!F21</f>
        <v>81</v>
      </c>
      <c r="K4" s="69">
        <v>3</v>
      </c>
      <c r="L4" s="51">
        <f>'Чарующее возрождение'!G21</f>
        <v>96</v>
      </c>
      <c r="M4" s="69">
        <v>2</v>
      </c>
      <c r="N4" s="55">
        <f>B4+D4+F4+H4+J4+L4</f>
        <v>471</v>
      </c>
      <c r="O4" s="63">
        <v>3</v>
      </c>
      <c r="Q4" s="56"/>
      <c r="R4" s="57"/>
    </row>
    <row r="5" spans="1:18" ht="14.25">
      <c r="A5" s="59" t="s">
        <v>34</v>
      </c>
      <c r="B5" s="61">
        <f>'Банный детокс'!B21</f>
        <v>122</v>
      </c>
      <c r="C5" s="42" t="s">
        <v>43</v>
      </c>
      <c r="D5" s="35">
        <f>'Банный детокс'!C21</f>
        <v>125</v>
      </c>
      <c r="E5" s="42" t="s">
        <v>43</v>
      </c>
      <c r="F5" s="35">
        <f>'Банный детокс'!D21</f>
        <v>110</v>
      </c>
      <c r="G5" s="42" t="s">
        <v>44</v>
      </c>
      <c r="H5" s="35">
        <f>'Банный детокс'!E21</f>
        <v>68</v>
      </c>
      <c r="I5" s="42" t="s">
        <v>43</v>
      </c>
      <c r="J5" s="35">
        <f>'Банный детокс'!F21</f>
        <v>131</v>
      </c>
      <c r="K5" s="70">
        <v>1</v>
      </c>
      <c r="L5" s="35">
        <f>'Банный детокс'!G21</f>
        <v>87</v>
      </c>
      <c r="M5" s="70">
        <v>3</v>
      </c>
      <c r="N5" s="54">
        <f>B5+D5+F5+H5+J5+L5</f>
        <v>643</v>
      </c>
      <c r="O5" s="64">
        <v>1</v>
      </c>
      <c r="Q5" s="56"/>
      <c r="R5" s="57"/>
    </row>
    <row r="6" spans="1:18" ht="14.25">
      <c r="A6" s="60" t="s">
        <v>27</v>
      </c>
      <c r="B6" s="34">
        <f>'Полная чаша'!B21</f>
        <v>65</v>
      </c>
      <c r="C6" s="41" t="s">
        <v>44</v>
      </c>
      <c r="D6" s="34">
        <f>'Полная чаша'!C21</f>
        <v>93</v>
      </c>
      <c r="E6" s="41" t="s">
        <v>45</v>
      </c>
      <c r="F6" s="34">
        <f>'Полная чаша'!D21</f>
        <v>115</v>
      </c>
      <c r="G6" s="41" t="s">
        <v>43</v>
      </c>
      <c r="H6" s="34">
        <f>'Полная чаша'!E21</f>
        <v>65</v>
      </c>
      <c r="I6" s="41" t="s">
        <v>44</v>
      </c>
      <c r="J6" s="34">
        <f>'Полная чаша'!F21</f>
        <v>106</v>
      </c>
      <c r="K6" s="71">
        <v>2</v>
      </c>
      <c r="L6" s="34">
        <f>'Полная чаша'!G21</f>
        <v>109</v>
      </c>
      <c r="M6" s="71">
        <v>1</v>
      </c>
      <c r="N6" s="28">
        <f>B6+D6+F6+H6+J6+L6</f>
        <v>553</v>
      </c>
      <c r="O6" s="65">
        <v>2</v>
      </c>
      <c r="Q6" s="56"/>
      <c r="R6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1.57421875" style="0" customWidth="1"/>
    <col min="2" max="5" width="6.57421875" style="0" bestFit="1" customWidth="1"/>
    <col min="6" max="7" width="6.57421875" style="0" customWidth="1"/>
    <col min="8" max="8" width="10.00390625" style="0" bestFit="1" customWidth="1"/>
    <col min="10" max="10" width="6.7109375" style="0" customWidth="1"/>
    <col min="12" max="12" width="6.7109375" style="0" customWidth="1"/>
  </cols>
  <sheetData>
    <row r="1" spans="1:8" ht="76.5" customHeight="1" thickBot="1">
      <c r="A1" s="3"/>
      <c r="B1" s="13" t="s">
        <v>29</v>
      </c>
      <c r="C1" s="13" t="s">
        <v>30</v>
      </c>
      <c r="D1" s="13" t="s">
        <v>21</v>
      </c>
      <c r="E1" s="13" t="s">
        <v>31</v>
      </c>
      <c r="F1" s="13" t="s">
        <v>32</v>
      </c>
      <c r="G1" s="13" t="s">
        <v>23</v>
      </c>
      <c r="H1" s="11" t="s">
        <v>33</v>
      </c>
    </row>
    <row r="2" spans="1:9" ht="14.25">
      <c r="A2" s="20" t="s">
        <v>0</v>
      </c>
      <c r="B2" s="5">
        <v>3</v>
      </c>
      <c r="C2" s="5">
        <v>9</v>
      </c>
      <c r="D2" s="5">
        <v>5</v>
      </c>
      <c r="E2" s="5">
        <v>4</v>
      </c>
      <c r="F2" s="5">
        <v>10</v>
      </c>
      <c r="G2" s="5">
        <v>5</v>
      </c>
      <c r="H2" s="12">
        <f>(B2+C2+D2+E2+F2+G2)</f>
        <v>36</v>
      </c>
      <c r="I2" s="1"/>
    </row>
    <row r="3" spans="1:9" ht="14.25">
      <c r="A3" s="21" t="s">
        <v>1</v>
      </c>
      <c r="B3" s="7">
        <v>4</v>
      </c>
      <c r="C3" s="7">
        <v>9</v>
      </c>
      <c r="D3" s="7">
        <v>9</v>
      </c>
      <c r="E3" s="7">
        <v>6</v>
      </c>
      <c r="F3" s="7">
        <v>5</v>
      </c>
      <c r="G3" s="7">
        <v>9</v>
      </c>
      <c r="H3" s="12">
        <f aca="true" t="shared" si="0" ref="H3:H10">(B3+C3+D3+E3+F3+G3)</f>
        <v>42</v>
      </c>
      <c r="I3" s="1"/>
    </row>
    <row r="4" spans="1:9" ht="14.25">
      <c r="A4" s="22" t="s">
        <v>39</v>
      </c>
      <c r="B4" s="5">
        <v>4</v>
      </c>
      <c r="C4" s="5">
        <v>8</v>
      </c>
      <c r="D4" s="5">
        <v>8</v>
      </c>
      <c r="E4" s="5">
        <v>5</v>
      </c>
      <c r="F4" s="5">
        <v>9</v>
      </c>
      <c r="G4" s="5">
        <v>8</v>
      </c>
      <c r="H4" s="12">
        <f t="shared" si="0"/>
        <v>42</v>
      </c>
      <c r="I4" s="1"/>
    </row>
    <row r="5" spans="1:9" ht="14.25">
      <c r="A5" s="23" t="s">
        <v>40</v>
      </c>
      <c r="B5" s="7">
        <v>4</v>
      </c>
      <c r="C5" s="7">
        <v>7</v>
      </c>
      <c r="D5" s="7">
        <v>7</v>
      </c>
      <c r="E5" s="7">
        <v>4</v>
      </c>
      <c r="F5" s="7">
        <v>6</v>
      </c>
      <c r="G5" s="7">
        <v>5</v>
      </c>
      <c r="H5" s="12">
        <f t="shared" si="0"/>
        <v>33</v>
      </c>
      <c r="I5" s="1"/>
    </row>
    <row r="6" spans="1:9" ht="14.25">
      <c r="A6" s="22" t="s">
        <v>2</v>
      </c>
      <c r="B6" s="5">
        <v>4</v>
      </c>
      <c r="C6" s="5">
        <v>0</v>
      </c>
      <c r="D6" s="5">
        <v>7</v>
      </c>
      <c r="E6" s="5">
        <v>0</v>
      </c>
      <c r="F6" s="5">
        <v>9</v>
      </c>
      <c r="G6" s="5">
        <v>7</v>
      </c>
      <c r="H6" s="12">
        <f t="shared" si="0"/>
        <v>27</v>
      </c>
      <c r="I6" s="1"/>
    </row>
    <row r="7" spans="1:9" ht="14.25">
      <c r="A7" s="23" t="s">
        <v>3</v>
      </c>
      <c r="B7" s="7">
        <v>3</v>
      </c>
      <c r="C7" s="7">
        <v>9</v>
      </c>
      <c r="D7" s="7">
        <v>7</v>
      </c>
      <c r="E7" s="7">
        <v>6</v>
      </c>
      <c r="F7" s="7">
        <v>5</v>
      </c>
      <c r="G7" s="7">
        <v>8</v>
      </c>
      <c r="H7" s="12">
        <f t="shared" si="0"/>
        <v>38</v>
      </c>
      <c r="I7" s="1"/>
    </row>
    <row r="8" spans="1:9" ht="14.25">
      <c r="A8" s="24" t="s">
        <v>5</v>
      </c>
      <c r="B8" s="5">
        <v>3</v>
      </c>
      <c r="C8" s="5">
        <v>8</v>
      </c>
      <c r="D8" s="5">
        <v>8</v>
      </c>
      <c r="E8" s="5">
        <v>5</v>
      </c>
      <c r="F8" s="5">
        <v>9</v>
      </c>
      <c r="G8" s="5">
        <v>8</v>
      </c>
      <c r="H8" s="12">
        <f t="shared" si="0"/>
        <v>41</v>
      </c>
      <c r="I8" s="2"/>
    </row>
    <row r="9" spans="1:9" ht="14.25">
      <c r="A9" s="25" t="s">
        <v>42</v>
      </c>
      <c r="B9" s="7">
        <v>3</v>
      </c>
      <c r="C9" s="7">
        <v>8</v>
      </c>
      <c r="D9" s="7">
        <v>7</v>
      </c>
      <c r="E9" s="7">
        <v>2</v>
      </c>
      <c r="F9" s="7">
        <v>6</v>
      </c>
      <c r="G9" s="7">
        <v>8</v>
      </c>
      <c r="H9" s="12">
        <f t="shared" si="0"/>
        <v>34</v>
      </c>
      <c r="I9" s="1"/>
    </row>
    <row r="10" spans="1:9" ht="15" thickBot="1">
      <c r="A10" s="26" t="s">
        <v>41</v>
      </c>
      <c r="B10" s="5">
        <v>4</v>
      </c>
      <c r="C10" s="5">
        <v>8</v>
      </c>
      <c r="D10" s="5">
        <v>8</v>
      </c>
      <c r="E10" s="5">
        <v>5</v>
      </c>
      <c r="F10" s="5">
        <v>6</v>
      </c>
      <c r="G10" s="5">
        <v>8</v>
      </c>
      <c r="H10" s="12">
        <f t="shared" si="0"/>
        <v>39</v>
      </c>
      <c r="I10" s="1"/>
    </row>
    <row r="11" spans="1:9" ht="15" thickBot="1">
      <c r="A11" s="27" t="s">
        <v>4</v>
      </c>
      <c r="B11" s="9">
        <f>B2+B3+B4+B5+B6+B7+B8*2+B9+B10</f>
        <v>35</v>
      </c>
      <c r="C11" s="9">
        <f>C2+C3+C4+C5+C6+C7+C8*2+C9+C10</f>
        <v>74</v>
      </c>
      <c r="D11" s="9">
        <f>D2+D3+D4+D5+D6+D7+D8*2+D9+D10</f>
        <v>74</v>
      </c>
      <c r="E11" s="9">
        <f>E2+E3+E4+E5+E6+E7+E8*2+E9+E10</f>
        <v>42</v>
      </c>
      <c r="F11" s="9">
        <f>F2+F3+F4+F5+F6+F7+F8*2+F9+F10</f>
        <v>74</v>
      </c>
      <c r="G11" s="9">
        <f>G2+G3+G4+G5+G6+G7+G8*2+G9+G10</f>
        <v>74</v>
      </c>
      <c r="H11" s="47">
        <f>(B11+C11+D11+E11+F11+G11)</f>
        <v>373</v>
      </c>
      <c r="I11" s="1"/>
    </row>
    <row r="12" spans="1:8" ht="14.25">
      <c r="A12" s="14" t="s">
        <v>14</v>
      </c>
      <c r="B12" s="17">
        <v>4</v>
      </c>
      <c r="C12" s="17">
        <v>7</v>
      </c>
      <c r="D12" s="17">
        <v>7</v>
      </c>
      <c r="E12" s="17">
        <v>4</v>
      </c>
      <c r="F12" s="17">
        <v>6</v>
      </c>
      <c r="G12" s="17">
        <v>9</v>
      </c>
      <c r="H12" s="12">
        <f>(B12+C12+D12+E12+F12+G12)</f>
        <v>37</v>
      </c>
    </row>
    <row r="13" spans="1:8" ht="14.25">
      <c r="A13" s="16" t="s">
        <v>15</v>
      </c>
      <c r="B13" s="8">
        <v>4</v>
      </c>
      <c r="C13" s="8">
        <v>8</v>
      </c>
      <c r="D13" s="8">
        <v>7</v>
      </c>
      <c r="E13" s="8">
        <v>4</v>
      </c>
      <c r="F13" s="8">
        <v>6</v>
      </c>
      <c r="G13" s="8">
        <v>8</v>
      </c>
      <c r="H13" s="12">
        <f aca="true" t="shared" si="1" ref="H13:H20">(B13+C13+D13+E13+F13+G13)</f>
        <v>37</v>
      </c>
    </row>
    <row r="14" spans="1:8" ht="14.25">
      <c r="A14" s="14" t="s">
        <v>6</v>
      </c>
      <c r="B14" s="6">
        <v>3</v>
      </c>
      <c r="C14" s="6">
        <v>9</v>
      </c>
      <c r="D14" s="6">
        <v>6</v>
      </c>
      <c r="E14" s="6">
        <v>3</v>
      </c>
      <c r="F14" s="6">
        <v>9</v>
      </c>
      <c r="G14" s="6">
        <v>6</v>
      </c>
      <c r="H14" s="12">
        <f t="shared" si="1"/>
        <v>36</v>
      </c>
    </row>
    <row r="15" spans="1:8" ht="14.25">
      <c r="A15" s="16" t="s">
        <v>11</v>
      </c>
      <c r="B15" s="8">
        <v>5</v>
      </c>
      <c r="C15" s="8">
        <v>8</v>
      </c>
      <c r="D15" s="8">
        <v>7</v>
      </c>
      <c r="E15" s="8">
        <v>4</v>
      </c>
      <c r="F15" s="8">
        <v>3</v>
      </c>
      <c r="G15" s="8">
        <v>7</v>
      </c>
      <c r="H15" s="12">
        <f t="shared" si="1"/>
        <v>34</v>
      </c>
    </row>
    <row r="16" spans="1:8" ht="14.25">
      <c r="A16" s="14" t="s">
        <v>10</v>
      </c>
      <c r="B16" s="6">
        <v>4</v>
      </c>
      <c r="C16" s="6">
        <v>7</v>
      </c>
      <c r="D16" s="6">
        <v>4</v>
      </c>
      <c r="E16" s="6">
        <v>5</v>
      </c>
      <c r="F16" s="6">
        <v>3</v>
      </c>
      <c r="G16" s="6">
        <v>5</v>
      </c>
      <c r="H16" s="12">
        <f t="shared" si="1"/>
        <v>28</v>
      </c>
    </row>
    <row r="17" spans="1:8" ht="14.25">
      <c r="A17" s="16" t="s">
        <v>7</v>
      </c>
      <c r="B17" s="8">
        <v>3</v>
      </c>
      <c r="C17" s="8">
        <v>7</v>
      </c>
      <c r="D17" s="8">
        <v>5</v>
      </c>
      <c r="E17" s="8">
        <v>2</v>
      </c>
      <c r="F17" s="8">
        <v>3</v>
      </c>
      <c r="G17" s="8">
        <v>7</v>
      </c>
      <c r="H17" s="12">
        <f t="shared" si="1"/>
        <v>27</v>
      </c>
    </row>
    <row r="18" spans="1:8" ht="14.25">
      <c r="A18" s="14" t="s">
        <v>9</v>
      </c>
      <c r="B18" s="6">
        <v>3</v>
      </c>
      <c r="C18" s="6">
        <v>7</v>
      </c>
      <c r="D18" s="6">
        <v>6</v>
      </c>
      <c r="E18" s="6">
        <v>3</v>
      </c>
      <c r="F18" s="6">
        <v>9</v>
      </c>
      <c r="G18" s="6">
        <v>6</v>
      </c>
      <c r="H18" s="12">
        <f t="shared" si="1"/>
        <v>34</v>
      </c>
    </row>
    <row r="19" spans="1:8" ht="14.25">
      <c r="A19" s="16" t="s">
        <v>16</v>
      </c>
      <c r="B19" s="8">
        <v>5</v>
      </c>
      <c r="C19" s="8">
        <v>8</v>
      </c>
      <c r="D19" s="8">
        <v>7</v>
      </c>
      <c r="E19" s="8">
        <v>5</v>
      </c>
      <c r="F19" s="8">
        <v>10</v>
      </c>
      <c r="G19" s="8">
        <v>8</v>
      </c>
      <c r="H19" s="12">
        <f t="shared" si="1"/>
        <v>43</v>
      </c>
    </row>
    <row r="20" spans="1:8" ht="15" thickBot="1">
      <c r="A20" s="15" t="s">
        <v>8</v>
      </c>
      <c r="B20" s="6">
        <v>5</v>
      </c>
      <c r="C20" s="6">
        <v>8</v>
      </c>
      <c r="D20" s="6">
        <v>6</v>
      </c>
      <c r="E20" s="6">
        <v>5</v>
      </c>
      <c r="F20" s="6">
        <v>10</v>
      </c>
      <c r="G20" s="6">
        <v>8</v>
      </c>
      <c r="H20" s="12">
        <f t="shared" si="1"/>
        <v>42</v>
      </c>
    </row>
    <row r="21" spans="1:8" ht="15" thickBot="1">
      <c r="A21" s="4" t="s">
        <v>4</v>
      </c>
      <c r="B21" s="10">
        <f>B12+B13+B14+B15+B16*3+B17*3+B18+B19*2+B20</f>
        <v>55</v>
      </c>
      <c r="C21" s="10">
        <f>C12+C13+C14+C15+C16*3+C17*3+C18+C19*2+C20</f>
        <v>105</v>
      </c>
      <c r="D21" s="10">
        <f>D12+D13+D14+D15+D16*3+D17*3+D18+D19*2+D20</f>
        <v>80</v>
      </c>
      <c r="E21" s="10">
        <f>E12+E13+E14+E15+E16*3+E17*3+E18+E19*2+E20</f>
        <v>54</v>
      </c>
      <c r="F21" s="10">
        <f>F12+F13+F14+F15+F16*3+F17*3+F18+F19*2+F20</f>
        <v>81</v>
      </c>
      <c r="G21" s="10">
        <f>G12+G13+G14+G15+G16*3+G17*3+G18+G19*2+G20</f>
        <v>96</v>
      </c>
      <c r="H21" s="47">
        <f>(B21+C21+D21+E21+F21+G21)</f>
        <v>471</v>
      </c>
    </row>
    <row r="22" spans="2:8" ht="15" thickBot="1">
      <c r="B22" s="18"/>
      <c r="C22" s="18"/>
      <c r="D22" s="18"/>
      <c r="E22" s="18"/>
      <c r="F22" s="18"/>
      <c r="G22" s="18"/>
      <c r="H22" s="19">
        <f>H11+H21</f>
        <v>844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1.57421875" style="0" customWidth="1"/>
    <col min="2" max="5" width="6.57421875" style="0" bestFit="1" customWidth="1"/>
    <col min="6" max="7" width="6.57421875" style="0" customWidth="1"/>
    <col min="8" max="8" width="10.00390625" style="0" bestFit="1" customWidth="1"/>
    <col min="10" max="10" width="6.7109375" style="0" customWidth="1"/>
    <col min="12" max="12" width="6.7109375" style="0" customWidth="1"/>
  </cols>
  <sheetData>
    <row r="1" spans="1:8" ht="76.5" customHeight="1" thickBot="1">
      <c r="A1" s="3"/>
      <c r="B1" s="13" t="s">
        <v>29</v>
      </c>
      <c r="C1" s="13" t="s">
        <v>30</v>
      </c>
      <c r="D1" s="13" t="s">
        <v>21</v>
      </c>
      <c r="E1" s="13" t="s">
        <v>31</v>
      </c>
      <c r="F1" s="13" t="s">
        <v>32</v>
      </c>
      <c r="G1" s="13" t="s">
        <v>23</v>
      </c>
      <c r="H1" s="11" t="s">
        <v>33</v>
      </c>
    </row>
    <row r="2" spans="1:9" ht="14.25">
      <c r="A2" s="20" t="s">
        <v>0</v>
      </c>
      <c r="B2" s="5">
        <v>4</v>
      </c>
      <c r="C2" s="5">
        <v>7</v>
      </c>
      <c r="D2" s="5">
        <v>4</v>
      </c>
      <c r="E2" s="5">
        <v>3</v>
      </c>
      <c r="F2" s="5">
        <v>5</v>
      </c>
      <c r="G2" s="5">
        <v>3</v>
      </c>
      <c r="H2" s="12">
        <f>(B2+C2+D2+E2+F2+G2)</f>
        <v>26</v>
      </c>
      <c r="I2" s="1"/>
    </row>
    <row r="3" spans="1:9" ht="14.25">
      <c r="A3" s="21" t="s">
        <v>1</v>
      </c>
      <c r="B3" s="7">
        <v>4</v>
      </c>
      <c r="C3" s="7">
        <v>10</v>
      </c>
      <c r="D3" s="7">
        <v>4</v>
      </c>
      <c r="E3" s="7">
        <v>5</v>
      </c>
      <c r="F3" s="7">
        <v>5</v>
      </c>
      <c r="G3" s="7">
        <v>3</v>
      </c>
      <c r="H3" s="12">
        <f aca="true" t="shared" si="0" ref="H3:H10">(B3+C3+D3+E3+F3+G3)</f>
        <v>31</v>
      </c>
      <c r="I3" s="1"/>
    </row>
    <row r="4" spans="1:9" ht="14.25">
      <c r="A4" s="22" t="s">
        <v>39</v>
      </c>
      <c r="B4" s="5">
        <v>4</v>
      </c>
      <c r="C4" s="5">
        <v>8</v>
      </c>
      <c r="D4" s="5">
        <v>6</v>
      </c>
      <c r="E4" s="5">
        <v>4</v>
      </c>
      <c r="F4" s="5">
        <v>5</v>
      </c>
      <c r="G4" s="5">
        <v>7</v>
      </c>
      <c r="H4" s="12">
        <f t="shared" si="0"/>
        <v>34</v>
      </c>
      <c r="I4" s="1"/>
    </row>
    <row r="5" spans="1:9" ht="14.25">
      <c r="A5" s="23" t="s">
        <v>40</v>
      </c>
      <c r="B5" s="7">
        <v>4</v>
      </c>
      <c r="C5" s="7">
        <v>6</v>
      </c>
      <c r="D5" s="7">
        <v>4</v>
      </c>
      <c r="E5" s="7">
        <v>3</v>
      </c>
      <c r="F5" s="7">
        <v>5</v>
      </c>
      <c r="G5" s="7">
        <v>3</v>
      </c>
      <c r="H5" s="12">
        <f t="shared" si="0"/>
        <v>25</v>
      </c>
      <c r="I5" s="1"/>
    </row>
    <row r="6" spans="1:9" ht="14.25">
      <c r="A6" s="22" t="s">
        <v>2</v>
      </c>
      <c r="B6" s="5">
        <v>6</v>
      </c>
      <c r="C6" s="5">
        <v>6</v>
      </c>
      <c r="D6" s="5">
        <v>4</v>
      </c>
      <c r="E6" s="5">
        <v>3</v>
      </c>
      <c r="F6" s="5">
        <v>5</v>
      </c>
      <c r="G6" s="5">
        <v>3</v>
      </c>
      <c r="H6" s="12">
        <f t="shared" si="0"/>
        <v>27</v>
      </c>
      <c r="I6" s="1"/>
    </row>
    <row r="7" spans="1:9" ht="14.25">
      <c r="A7" s="23" t="s">
        <v>48</v>
      </c>
      <c r="B7" s="7">
        <v>4</v>
      </c>
      <c r="C7" s="7">
        <v>8</v>
      </c>
      <c r="D7" s="7">
        <v>7</v>
      </c>
      <c r="E7" s="7">
        <v>5</v>
      </c>
      <c r="F7" s="7">
        <v>5</v>
      </c>
      <c r="G7" s="7">
        <v>7</v>
      </c>
      <c r="H7" s="12">
        <f t="shared" si="0"/>
        <v>36</v>
      </c>
      <c r="I7" s="1"/>
    </row>
    <row r="8" spans="1:9" ht="14.25">
      <c r="A8" s="24" t="s">
        <v>49</v>
      </c>
      <c r="B8" s="5">
        <v>5</v>
      </c>
      <c r="C8" s="5">
        <v>7</v>
      </c>
      <c r="D8" s="5">
        <v>4</v>
      </c>
      <c r="E8" s="5">
        <v>4</v>
      </c>
      <c r="F8" s="5">
        <v>5</v>
      </c>
      <c r="G8" s="5">
        <v>4</v>
      </c>
      <c r="H8" s="12">
        <f t="shared" si="0"/>
        <v>29</v>
      </c>
      <c r="I8" s="2"/>
    </row>
    <row r="9" spans="1:9" ht="14.25">
      <c r="A9" s="25" t="s">
        <v>50</v>
      </c>
      <c r="B9" s="7">
        <v>4</v>
      </c>
      <c r="C9" s="7">
        <v>7</v>
      </c>
      <c r="D9" s="7">
        <v>4</v>
      </c>
      <c r="E9" s="7">
        <v>3</v>
      </c>
      <c r="F9" s="7">
        <v>4</v>
      </c>
      <c r="G9" s="7">
        <v>3</v>
      </c>
      <c r="H9" s="12">
        <f t="shared" si="0"/>
        <v>25</v>
      </c>
      <c r="I9" s="1"/>
    </row>
    <row r="10" spans="1:9" ht="15" thickBot="1">
      <c r="A10" s="26" t="s">
        <v>41</v>
      </c>
      <c r="B10" s="5">
        <v>6</v>
      </c>
      <c r="C10" s="5">
        <v>7</v>
      </c>
      <c r="D10" s="5">
        <v>4</v>
      </c>
      <c r="E10" s="5">
        <v>6</v>
      </c>
      <c r="F10" s="5">
        <v>4</v>
      </c>
      <c r="G10" s="5">
        <v>4</v>
      </c>
      <c r="H10" s="12">
        <f t="shared" si="0"/>
        <v>31</v>
      </c>
      <c r="I10" s="1"/>
    </row>
    <row r="11" spans="1:9" ht="15" thickBot="1">
      <c r="A11" s="27" t="s">
        <v>4</v>
      </c>
      <c r="B11" s="9">
        <f>B2+B3+B4+B5+B6+B7+B8*2+B9+B10</f>
        <v>46</v>
      </c>
      <c r="C11" s="9">
        <f>C2+C3+C4+C5+C6+C7+C8*2+C9+C10</f>
        <v>73</v>
      </c>
      <c r="D11" s="9">
        <f>D2+D3+D4+D5+D6+D7+D8*2+D9+D10</f>
        <v>45</v>
      </c>
      <c r="E11" s="9">
        <f>E2+E3+E4+E5+E6+E7+E8*2+E9+E10</f>
        <v>40</v>
      </c>
      <c r="F11" s="9">
        <f>F2+F3+F4+F5+F6+F7+F8*2+F9+F10</f>
        <v>48</v>
      </c>
      <c r="G11" s="9">
        <f>G2+G3+G4+G5+G6+G7+G8*2+G9+G10</f>
        <v>41</v>
      </c>
      <c r="H11" s="47">
        <f>(B11+C11+D11+E11+F11+G11)</f>
        <v>293</v>
      </c>
      <c r="I11" s="1"/>
    </row>
    <row r="12" spans="1:8" ht="14.25">
      <c r="A12" s="14" t="s">
        <v>14</v>
      </c>
      <c r="B12" s="17">
        <v>10</v>
      </c>
      <c r="C12" s="17">
        <v>9</v>
      </c>
      <c r="D12" s="17">
        <v>9</v>
      </c>
      <c r="E12" s="17">
        <v>5</v>
      </c>
      <c r="F12" s="17">
        <v>10</v>
      </c>
      <c r="G12" s="17">
        <v>7</v>
      </c>
      <c r="H12" s="12">
        <f>(B12+C12+D12+E12+F12+G12)</f>
        <v>50</v>
      </c>
    </row>
    <row r="13" spans="1:8" ht="14.25">
      <c r="A13" s="16" t="s">
        <v>15</v>
      </c>
      <c r="B13" s="8">
        <v>10</v>
      </c>
      <c r="C13" s="8">
        <v>8</v>
      </c>
      <c r="D13" s="8">
        <v>9</v>
      </c>
      <c r="E13" s="8">
        <v>7</v>
      </c>
      <c r="F13" s="8">
        <v>10</v>
      </c>
      <c r="G13" s="8">
        <v>8</v>
      </c>
      <c r="H13" s="12">
        <f aca="true" t="shared" si="1" ref="H13:H20">(B13+C13+D13+E13+F13+G13)</f>
        <v>52</v>
      </c>
    </row>
    <row r="14" spans="1:8" ht="14.25">
      <c r="A14" s="14" t="s">
        <v>6</v>
      </c>
      <c r="B14" s="6">
        <v>8</v>
      </c>
      <c r="C14" s="6">
        <v>9</v>
      </c>
      <c r="D14" s="6">
        <v>8</v>
      </c>
      <c r="E14" s="6">
        <v>6</v>
      </c>
      <c r="F14" s="6">
        <v>10</v>
      </c>
      <c r="G14" s="6">
        <v>7</v>
      </c>
      <c r="H14" s="12">
        <f t="shared" si="1"/>
        <v>48</v>
      </c>
    </row>
    <row r="15" spans="1:8" ht="14.25">
      <c r="A15" s="16" t="s">
        <v>11</v>
      </c>
      <c r="B15" s="8">
        <v>8</v>
      </c>
      <c r="C15" s="8">
        <v>9</v>
      </c>
      <c r="D15" s="8">
        <v>8</v>
      </c>
      <c r="E15" s="8">
        <v>6</v>
      </c>
      <c r="F15" s="8">
        <v>9</v>
      </c>
      <c r="G15" s="8">
        <v>8</v>
      </c>
      <c r="H15" s="12">
        <f t="shared" si="1"/>
        <v>48</v>
      </c>
    </row>
    <row r="16" spans="1:8" ht="14.25">
      <c r="A16" s="14" t="s">
        <v>46</v>
      </c>
      <c r="B16" s="6">
        <v>8</v>
      </c>
      <c r="C16" s="6">
        <v>9</v>
      </c>
      <c r="D16" s="6">
        <v>7</v>
      </c>
      <c r="E16" s="6">
        <v>4</v>
      </c>
      <c r="F16" s="6">
        <v>9</v>
      </c>
      <c r="G16" s="6">
        <v>7</v>
      </c>
      <c r="H16" s="12">
        <f t="shared" si="1"/>
        <v>44</v>
      </c>
    </row>
    <row r="17" spans="1:8" ht="14.25">
      <c r="A17" s="16" t="s">
        <v>47</v>
      </c>
      <c r="B17" s="8">
        <v>9</v>
      </c>
      <c r="C17" s="8">
        <v>9</v>
      </c>
      <c r="D17" s="8">
        <v>7</v>
      </c>
      <c r="E17" s="8">
        <v>4</v>
      </c>
      <c r="F17" s="8">
        <v>9</v>
      </c>
      <c r="G17" s="8">
        <v>5</v>
      </c>
      <c r="H17" s="12">
        <f t="shared" si="1"/>
        <v>43</v>
      </c>
    </row>
    <row r="18" spans="1:8" ht="14.25">
      <c r="A18" s="14" t="s">
        <v>7</v>
      </c>
      <c r="B18" s="6">
        <v>9</v>
      </c>
      <c r="C18" s="6">
        <v>9</v>
      </c>
      <c r="D18" s="6">
        <v>8</v>
      </c>
      <c r="E18" s="6">
        <v>5</v>
      </c>
      <c r="F18" s="6">
        <v>10</v>
      </c>
      <c r="G18" s="6">
        <v>5</v>
      </c>
      <c r="H18" s="12">
        <f t="shared" si="1"/>
        <v>46</v>
      </c>
    </row>
    <row r="19" spans="1:8" ht="14.25">
      <c r="A19" s="16" t="s">
        <v>16</v>
      </c>
      <c r="B19" s="8">
        <v>8</v>
      </c>
      <c r="C19" s="8">
        <v>9</v>
      </c>
      <c r="D19" s="8">
        <v>9</v>
      </c>
      <c r="E19" s="8">
        <v>4</v>
      </c>
      <c r="F19" s="8">
        <v>9</v>
      </c>
      <c r="G19" s="8">
        <v>5</v>
      </c>
      <c r="H19" s="12">
        <f t="shared" si="1"/>
        <v>44</v>
      </c>
    </row>
    <row r="20" spans="1:8" ht="15" thickBot="1">
      <c r="A20" s="15" t="s">
        <v>8</v>
      </c>
      <c r="B20" s="6">
        <v>10</v>
      </c>
      <c r="C20" s="6">
        <v>9</v>
      </c>
      <c r="D20" s="6">
        <v>8</v>
      </c>
      <c r="E20" s="6">
        <v>7</v>
      </c>
      <c r="F20" s="6">
        <v>10</v>
      </c>
      <c r="G20" s="6">
        <v>6</v>
      </c>
      <c r="H20" s="12">
        <f t="shared" si="1"/>
        <v>50</v>
      </c>
    </row>
    <row r="21" spans="1:8" ht="15" thickBot="1">
      <c r="A21" s="4" t="s">
        <v>4</v>
      </c>
      <c r="B21" s="10">
        <f>B12+B13+B14+B15+B16*3+B17*3+B18+B19*2+B20</f>
        <v>122</v>
      </c>
      <c r="C21" s="10">
        <f>C12+C13+C14+C15+C16*3+C17*3+C18+C19*2+C20</f>
        <v>125</v>
      </c>
      <c r="D21" s="10">
        <f>D12+D13+D14+D15+D16*3+D17*3+D18+D19*2+D20</f>
        <v>110</v>
      </c>
      <c r="E21" s="10">
        <f>E12+E13+E14+E15+E16*3+E17*3+E18+E19*2+E20</f>
        <v>68</v>
      </c>
      <c r="F21" s="10">
        <f>F12+F13+F14+F15+F16*3+F17*3+F18+F19*2+F20</f>
        <v>131</v>
      </c>
      <c r="G21" s="10">
        <f>G12+G13+G14+G15+G16*3+G17*3+G18+G19*2+G20</f>
        <v>87</v>
      </c>
      <c r="H21" s="47">
        <f>(B21+C21+D21+E21+F21+G21)</f>
        <v>643</v>
      </c>
    </row>
    <row r="22" spans="2:8" ht="15" thickBot="1">
      <c r="B22" s="18"/>
      <c r="C22" s="18"/>
      <c r="D22" s="18"/>
      <c r="E22" s="18"/>
      <c r="F22" s="18"/>
      <c r="G22" s="18"/>
      <c r="H22" s="19">
        <f>H11+H21</f>
        <v>936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55.28125" style="0" bestFit="1" customWidth="1"/>
    <col min="2" max="5" width="6.57421875" style="0" bestFit="1" customWidth="1"/>
    <col min="6" max="7" width="6.57421875" style="0" customWidth="1"/>
    <col min="8" max="8" width="10.00390625" style="0" bestFit="1" customWidth="1"/>
    <col min="10" max="10" width="6.7109375" style="0" customWidth="1"/>
    <col min="12" max="12" width="6.7109375" style="0" customWidth="1"/>
  </cols>
  <sheetData>
    <row r="1" spans="1:8" ht="76.5" customHeight="1" thickBot="1">
      <c r="A1" s="3"/>
      <c r="B1" s="13" t="s">
        <v>29</v>
      </c>
      <c r="C1" s="13" t="s">
        <v>30</v>
      </c>
      <c r="D1" s="13" t="s">
        <v>21</v>
      </c>
      <c r="E1" s="13" t="s">
        <v>31</v>
      </c>
      <c r="F1" s="13" t="s">
        <v>32</v>
      </c>
      <c r="G1" s="13" t="s">
        <v>23</v>
      </c>
      <c r="H1" s="11" t="s">
        <v>33</v>
      </c>
    </row>
    <row r="2" spans="1:9" ht="14.25">
      <c r="A2" s="20" t="s">
        <v>0</v>
      </c>
      <c r="B2" s="5">
        <v>3</v>
      </c>
      <c r="C2" s="5">
        <v>8</v>
      </c>
      <c r="D2" s="5">
        <v>6</v>
      </c>
      <c r="E2" s="5">
        <v>4</v>
      </c>
      <c r="F2" s="5">
        <v>5</v>
      </c>
      <c r="G2" s="5">
        <v>5</v>
      </c>
      <c r="H2" s="12">
        <f>(B2+C2+D2+E2+F2+G2)</f>
        <v>31</v>
      </c>
      <c r="I2" s="1"/>
    </row>
    <row r="3" spans="1:9" ht="14.25">
      <c r="A3" s="21" t="s">
        <v>1</v>
      </c>
      <c r="B3" s="7">
        <v>4</v>
      </c>
      <c r="C3" s="7">
        <v>8</v>
      </c>
      <c r="D3" s="7">
        <v>9</v>
      </c>
      <c r="E3" s="7">
        <v>4</v>
      </c>
      <c r="F3" s="7">
        <v>6</v>
      </c>
      <c r="G3" s="7">
        <v>3</v>
      </c>
      <c r="H3" s="12">
        <f aca="true" t="shared" si="0" ref="H3:H10">(B3+C3+D3+E3+F3+G3)</f>
        <v>34</v>
      </c>
      <c r="I3" s="1"/>
    </row>
    <row r="4" spans="1:9" ht="14.25">
      <c r="A4" s="22" t="s">
        <v>39</v>
      </c>
      <c r="B4" s="5">
        <v>4</v>
      </c>
      <c r="C4" s="5">
        <v>7</v>
      </c>
      <c r="D4" s="5">
        <v>10</v>
      </c>
      <c r="E4" s="5">
        <v>5</v>
      </c>
      <c r="F4" s="5">
        <v>6</v>
      </c>
      <c r="G4" s="5">
        <v>7</v>
      </c>
      <c r="H4" s="12">
        <f t="shared" si="0"/>
        <v>39</v>
      </c>
      <c r="I4" s="1"/>
    </row>
    <row r="5" spans="1:9" ht="14.25">
      <c r="A5" s="23" t="s">
        <v>40</v>
      </c>
      <c r="B5" s="7">
        <v>6</v>
      </c>
      <c r="C5" s="7">
        <v>5</v>
      </c>
      <c r="D5" s="7">
        <v>6</v>
      </c>
      <c r="E5" s="7">
        <v>3</v>
      </c>
      <c r="F5" s="7">
        <v>5</v>
      </c>
      <c r="G5" s="7">
        <v>6</v>
      </c>
      <c r="H5" s="12">
        <f t="shared" si="0"/>
        <v>31</v>
      </c>
      <c r="I5" s="1"/>
    </row>
    <row r="6" spans="1:9" ht="14.25">
      <c r="A6" s="22" t="s">
        <v>2</v>
      </c>
      <c r="B6" s="5">
        <v>6</v>
      </c>
      <c r="C6" s="5">
        <v>10</v>
      </c>
      <c r="D6" s="5">
        <v>7</v>
      </c>
      <c r="E6" s="5">
        <v>4</v>
      </c>
      <c r="F6" s="5">
        <v>5</v>
      </c>
      <c r="G6" s="5">
        <v>7</v>
      </c>
      <c r="H6" s="12">
        <f t="shared" si="0"/>
        <v>39</v>
      </c>
      <c r="I6" s="1"/>
    </row>
    <row r="7" spans="1:9" ht="14.25">
      <c r="A7" s="23" t="s">
        <v>48</v>
      </c>
      <c r="B7" s="7">
        <v>2</v>
      </c>
      <c r="C7" s="7">
        <v>9</v>
      </c>
      <c r="D7" s="7">
        <v>10</v>
      </c>
      <c r="E7" s="7">
        <v>5</v>
      </c>
      <c r="F7" s="7">
        <v>8</v>
      </c>
      <c r="G7" s="7">
        <v>8</v>
      </c>
      <c r="H7" s="12">
        <f t="shared" si="0"/>
        <v>42</v>
      </c>
      <c r="I7" s="1"/>
    </row>
    <row r="8" spans="1:9" ht="14.25">
      <c r="A8" s="24" t="s">
        <v>49</v>
      </c>
      <c r="B8" s="5">
        <v>5</v>
      </c>
      <c r="C8" s="5">
        <v>6</v>
      </c>
      <c r="D8" s="5">
        <v>8</v>
      </c>
      <c r="E8" s="5">
        <v>4</v>
      </c>
      <c r="F8" s="5">
        <v>6</v>
      </c>
      <c r="G8" s="5">
        <v>8</v>
      </c>
      <c r="H8" s="12">
        <f t="shared" si="0"/>
        <v>37</v>
      </c>
      <c r="I8" s="2"/>
    </row>
    <row r="9" spans="1:9" ht="14.25">
      <c r="A9" s="25" t="s">
        <v>50</v>
      </c>
      <c r="B9" s="7">
        <v>5</v>
      </c>
      <c r="C9" s="7">
        <v>8</v>
      </c>
      <c r="D9" s="7">
        <v>6</v>
      </c>
      <c r="E9" s="7">
        <v>3</v>
      </c>
      <c r="F9" s="7">
        <v>5</v>
      </c>
      <c r="G9" s="7">
        <v>6</v>
      </c>
      <c r="H9" s="12">
        <f t="shared" si="0"/>
        <v>33</v>
      </c>
      <c r="I9" s="1"/>
    </row>
    <row r="10" spans="1:9" ht="15" thickBot="1">
      <c r="A10" s="26" t="s">
        <v>41</v>
      </c>
      <c r="B10" s="5">
        <v>5</v>
      </c>
      <c r="C10" s="5">
        <v>8</v>
      </c>
      <c r="D10" s="5">
        <v>7</v>
      </c>
      <c r="E10" s="5">
        <v>4</v>
      </c>
      <c r="F10" s="5">
        <v>6</v>
      </c>
      <c r="G10" s="5">
        <v>7</v>
      </c>
      <c r="H10" s="12">
        <f t="shared" si="0"/>
        <v>37</v>
      </c>
      <c r="I10" s="1"/>
    </row>
    <row r="11" spans="1:9" ht="15" thickBot="1">
      <c r="A11" s="27" t="s">
        <v>4</v>
      </c>
      <c r="B11" s="9">
        <f>B2+B3+B4+B5+B6+B7+B8*2+B9+B10</f>
        <v>45</v>
      </c>
      <c r="C11" s="9">
        <f>C2+C3+C4+C5+C6+C7+C8*2+C9+C10</f>
        <v>75</v>
      </c>
      <c r="D11" s="9">
        <f>D2+D3+D4+D5+D6+D7+D8*2+D9+D10</f>
        <v>77</v>
      </c>
      <c r="E11" s="9">
        <f>E2+E3+E4+E5+E6+E7+E8*2+E9+E10</f>
        <v>40</v>
      </c>
      <c r="F11" s="9">
        <f>F2+F3+F4+F5+F6+F7+F8*2+F9+F10</f>
        <v>58</v>
      </c>
      <c r="G11" s="9">
        <f>G2+G3+G4+G5+G6+G7+G8*2+G9+G10</f>
        <v>65</v>
      </c>
      <c r="H11" s="47">
        <f>(B11+C11+D11+E11+F11+G11)</f>
        <v>360</v>
      </c>
      <c r="I11" s="1"/>
    </row>
    <row r="12" spans="1:8" ht="14.25">
      <c r="A12" s="14" t="s">
        <v>14</v>
      </c>
      <c r="B12" s="17">
        <v>6</v>
      </c>
      <c r="C12" s="17">
        <v>5</v>
      </c>
      <c r="D12" s="17">
        <v>9</v>
      </c>
      <c r="E12" s="17">
        <v>4</v>
      </c>
      <c r="F12" s="17">
        <v>9</v>
      </c>
      <c r="G12" s="17">
        <v>9</v>
      </c>
      <c r="H12" s="12">
        <f>(B12+C12+D12+E12+F12+G12)</f>
        <v>42</v>
      </c>
    </row>
    <row r="13" spans="1:8" ht="14.25">
      <c r="A13" s="16" t="s">
        <v>15</v>
      </c>
      <c r="B13" s="8">
        <v>4</v>
      </c>
      <c r="C13" s="8">
        <v>7</v>
      </c>
      <c r="D13" s="8">
        <v>9</v>
      </c>
      <c r="E13" s="8">
        <v>5</v>
      </c>
      <c r="F13" s="8">
        <v>10</v>
      </c>
      <c r="G13" s="8">
        <v>9</v>
      </c>
      <c r="H13" s="12">
        <f aca="true" t="shared" si="1" ref="H13:H20">(B13+C13+D13+E13+F13+G13)</f>
        <v>44</v>
      </c>
    </row>
    <row r="14" spans="1:8" ht="14.25">
      <c r="A14" s="14" t="s">
        <v>6</v>
      </c>
      <c r="B14" s="6">
        <v>5</v>
      </c>
      <c r="C14" s="6">
        <v>6</v>
      </c>
      <c r="D14" s="6">
        <v>7</v>
      </c>
      <c r="E14" s="6">
        <v>4</v>
      </c>
      <c r="F14" s="6">
        <v>10</v>
      </c>
      <c r="G14" s="6">
        <v>7</v>
      </c>
      <c r="H14" s="12">
        <f t="shared" si="1"/>
        <v>39</v>
      </c>
    </row>
    <row r="15" spans="1:8" ht="14.25">
      <c r="A15" s="16" t="s">
        <v>11</v>
      </c>
      <c r="B15" s="8">
        <v>7</v>
      </c>
      <c r="C15" s="8">
        <v>7</v>
      </c>
      <c r="D15" s="8">
        <v>8</v>
      </c>
      <c r="E15" s="8">
        <v>5</v>
      </c>
      <c r="F15" s="8">
        <v>10</v>
      </c>
      <c r="G15" s="8">
        <v>7</v>
      </c>
      <c r="H15" s="12">
        <f t="shared" si="1"/>
        <v>44</v>
      </c>
    </row>
    <row r="16" spans="1:8" ht="14.25">
      <c r="A16" s="14" t="s">
        <v>46</v>
      </c>
      <c r="B16" s="6">
        <v>4</v>
      </c>
      <c r="C16" s="6">
        <v>6</v>
      </c>
      <c r="D16" s="6">
        <v>8</v>
      </c>
      <c r="E16" s="6">
        <v>4</v>
      </c>
      <c r="F16" s="6">
        <v>8</v>
      </c>
      <c r="G16" s="6">
        <v>7</v>
      </c>
      <c r="H16" s="12">
        <f t="shared" si="1"/>
        <v>37</v>
      </c>
    </row>
    <row r="17" spans="1:8" ht="14.25">
      <c r="A17" s="16" t="s">
        <v>47</v>
      </c>
      <c r="B17" s="8">
        <v>4</v>
      </c>
      <c r="C17" s="8">
        <v>7</v>
      </c>
      <c r="D17" s="8">
        <v>8</v>
      </c>
      <c r="E17" s="8">
        <v>5</v>
      </c>
      <c r="F17" s="8">
        <v>4</v>
      </c>
      <c r="G17" s="8">
        <v>8</v>
      </c>
      <c r="H17" s="12">
        <f t="shared" si="1"/>
        <v>36</v>
      </c>
    </row>
    <row r="18" spans="1:8" ht="14.25">
      <c r="A18" s="14" t="s">
        <v>7</v>
      </c>
      <c r="B18" s="6">
        <v>4</v>
      </c>
      <c r="C18" s="6">
        <v>6</v>
      </c>
      <c r="D18" s="6">
        <v>8</v>
      </c>
      <c r="E18" s="6">
        <v>3</v>
      </c>
      <c r="F18" s="6">
        <v>4</v>
      </c>
      <c r="G18" s="6">
        <v>9</v>
      </c>
      <c r="H18" s="12">
        <f t="shared" si="1"/>
        <v>34</v>
      </c>
    </row>
    <row r="19" spans="1:8" ht="14.25">
      <c r="A19" s="16" t="s">
        <v>16</v>
      </c>
      <c r="B19" s="8">
        <v>4</v>
      </c>
      <c r="C19" s="8">
        <v>8</v>
      </c>
      <c r="D19" s="8">
        <v>9</v>
      </c>
      <c r="E19" s="8">
        <v>5</v>
      </c>
      <c r="F19" s="8">
        <v>9</v>
      </c>
      <c r="G19" s="8">
        <v>7</v>
      </c>
      <c r="H19" s="12">
        <f t="shared" si="1"/>
        <v>42</v>
      </c>
    </row>
    <row r="20" spans="1:8" ht="15" thickBot="1">
      <c r="A20" s="15" t="s">
        <v>8</v>
      </c>
      <c r="B20" s="6">
        <v>7</v>
      </c>
      <c r="C20" s="6">
        <v>7</v>
      </c>
      <c r="D20" s="6">
        <v>8</v>
      </c>
      <c r="E20" s="6">
        <v>7</v>
      </c>
      <c r="F20" s="6">
        <v>9</v>
      </c>
      <c r="G20" s="6">
        <v>9</v>
      </c>
      <c r="H20" s="12">
        <f t="shared" si="1"/>
        <v>47</v>
      </c>
    </row>
    <row r="21" spans="1:8" ht="15" thickBot="1">
      <c r="A21" s="4" t="s">
        <v>4</v>
      </c>
      <c r="B21" s="10">
        <f>B12+B13+B14+B15+B16*3+B17*3+B18+B19*2+B20</f>
        <v>65</v>
      </c>
      <c r="C21" s="10">
        <f>C12+C13+C14+C15+C16*3+C17*3+C18+C19*2+C20</f>
        <v>93</v>
      </c>
      <c r="D21" s="10">
        <f>D12+D13+D14+D15+D16*3+D17*3+D18+D19*2+D20</f>
        <v>115</v>
      </c>
      <c r="E21" s="10">
        <f>E12+E13+E14+E15+E16*3+E17*3+E18+E19*2+E20</f>
        <v>65</v>
      </c>
      <c r="F21" s="10">
        <f>F12+F13+F14+F15+F16*3+F17*3+F18+F19*2+F20</f>
        <v>106</v>
      </c>
      <c r="G21" s="10">
        <f>G12+G13+G14+G15+G16*3+G17*3+G18+G19*2+G20</f>
        <v>109</v>
      </c>
      <c r="H21" s="47">
        <f>(B21+C21+D21+E21+F21+G21)</f>
        <v>553</v>
      </c>
    </row>
    <row r="22" spans="2:8" ht="15" thickBot="1">
      <c r="B22" s="18"/>
      <c r="C22" s="18"/>
      <c r="D22" s="18"/>
      <c r="E22" s="18"/>
      <c r="F22" s="18"/>
      <c r="G22" s="18"/>
      <c r="H22" s="19">
        <f>H11+H21</f>
        <v>913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2020-10-06T19:55:30Z</dcterms:modified>
  <cp:category/>
  <cp:version/>
  <cp:contentType/>
  <cp:contentStatus/>
</cp:coreProperties>
</file>