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820" yWindow="150" windowWidth="10245" windowHeight="8415" tabRatio="762"/>
  </bookViews>
  <sheets>
    <sheet name="Итог" sheetId="18" r:id="rId1"/>
    <sheet name="теория" sheetId="30" r:id="rId2"/>
    <sheet name="практика" sheetId="23" r:id="rId3"/>
    <sheet name="Помыться" sheetId="4" r:id="rId4"/>
    <sheet name="Колыбельная" sheetId="24" r:id="rId5"/>
    <sheet name="Удайпур" sheetId="25" r:id="rId6"/>
    <sheet name="Отпуск" sheetId="26" r:id="rId7"/>
    <sheet name="Нирвана" sheetId="27" r:id="rId8"/>
  </sheets>
  <calcPr calcId="125725"/>
</workbook>
</file>

<file path=xl/calcChain.xml><?xml version="1.0" encoding="utf-8"?>
<calcChain xmlns="http://schemas.openxmlformats.org/spreadsheetml/2006/main">
  <c r="Q5" i="23"/>
  <c r="Q6"/>
  <c r="Q7"/>
  <c r="Q8"/>
  <c r="Q4"/>
  <c r="P5"/>
  <c r="P6"/>
  <c r="P7"/>
  <c r="P8"/>
  <c r="P4"/>
  <c r="F21" i="27"/>
  <c r="J8" i="23" s="1"/>
  <c r="E21" i="27"/>
  <c r="H8" i="23" s="1"/>
  <c r="D21" i="27"/>
  <c r="F8" i="23" s="1"/>
  <c r="C21" i="27"/>
  <c r="D8" i="23" s="1"/>
  <c r="B21" i="27"/>
  <c r="B8" i="23" s="1"/>
  <c r="G20" i="27"/>
  <c r="G19"/>
  <c r="G18"/>
  <c r="G17"/>
  <c r="G16"/>
  <c r="G15"/>
  <c r="G14"/>
  <c r="G13"/>
  <c r="G12"/>
  <c r="F11"/>
  <c r="J8" i="30" s="1"/>
  <c r="E11" i="27"/>
  <c r="H8" i="30" s="1"/>
  <c r="D11" i="27"/>
  <c r="F8" i="30" s="1"/>
  <c r="C11" i="27"/>
  <c r="D8" i="30" s="1"/>
  <c r="B11" i="27"/>
  <c r="G10"/>
  <c r="G9"/>
  <c r="G8"/>
  <c r="G7"/>
  <c r="G6"/>
  <c r="G5"/>
  <c r="G4"/>
  <c r="G3"/>
  <c r="G2"/>
  <c r="F21" i="26"/>
  <c r="J7" i="23" s="1"/>
  <c r="E21" i="26"/>
  <c r="H7" i="23" s="1"/>
  <c r="D21" i="26"/>
  <c r="F7" i="23" s="1"/>
  <c r="C21" i="26"/>
  <c r="D7" i="23" s="1"/>
  <c r="B21" i="26"/>
  <c r="B7" i="23" s="1"/>
  <c r="G20" i="26"/>
  <c r="G19"/>
  <c r="G18"/>
  <c r="G17"/>
  <c r="G16"/>
  <c r="G15"/>
  <c r="G14"/>
  <c r="G13"/>
  <c r="G12"/>
  <c r="F11"/>
  <c r="J7" i="30" s="1"/>
  <c r="E11" i="26"/>
  <c r="H7" i="30" s="1"/>
  <c r="D11" i="26"/>
  <c r="F7" i="30" s="1"/>
  <c r="C11" i="26"/>
  <c r="D7" i="30" s="1"/>
  <c r="B11" i="26"/>
  <c r="G10"/>
  <c r="G9"/>
  <c r="G8"/>
  <c r="G7"/>
  <c r="G6"/>
  <c r="G5"/>
  <c r="G4"/>
  <c r="G3"/>
  <c r="G2"/>
  <c r="F21" i="25"/>
  <c r="J6" i="23" s="1"/>
  <c r="E21" i="25"/>
  <c r="H6" i="23" s="1"/>
  <c r="D21" i="25"/>
  <c r="F6" i="23" s="1"/>
  <c r="C21" i="25"/>
  <c r="D6" i="23" s="1"/>
  <c r="B21" i="25"/>
  <c r="B6" i="23" s="1"/>
  <c r="G20" i="25"/>
  <c r="G19"/>
  <c r="G18"/>
  <c r="G17"/>
  <c r="G16"/>
  <c r="G15"/>
  <c r="G14"/>
  <c r="G13"/>
  <c r="G12"/>
  <c r="F11"/>
  <c r="J6" i="30" s="1"/>
  <c r="E11" i="25"/>
  <c r="H6" i="30" s="1"/>
  <c r="D11" i="25"/>
  <c r="F6" i="30" s="1"/>
  <c r="C11" i="25"/>
  <c r="D6" i="30" s="1"/>
  <c r="B11" i="25"/>
  <c r="G10"/>
  <c r="G9"/>
  <c r="G8"/>
  <c r="G7"/>
  <c r="G6"/>
  <c r="G5"/>
  <c r="G4"/>
  <c r="G3"/>
  <c r="G2"/>
  <c r="F21" i="24"/>
  <c r="J5" i="23" s="1"/>
  <c r="E21" i="24"/>
  <c r="H5" i="23" s="1"/>
  <c r="D21" i="24"/>
  <c r="F5" i="23" s="1"/>
  <c r="C21" i="24"/>
  <c r="D5" i="23" s="1"/>
  <c r="B21" i="24"/>
  <c r="B5" i="23" s="1"/>
  <c r="G20" i="24"/>
  <c r="G19"/>
  <c r="G18"/>
  <c r="G17"/>
  <c r="G16"/>
  <c r="G15"/>
  <c r="G14"/>
  <c r="G13"/>
  <c r="G12"/>
  <c r="F11"/>
  <c r="J5" i="30" s="1"/>
  <c r="E11" i="24"/>
  <c r="H5" i="30" s="1"/>
  <c r="D11" i="24"/>
  <c r="F5" i="30" s="1"/>
  <c r="C11" i="24"/>
  <c r="D5" i="30" s="1"/>
  <c r="B11" i="24"/>
  <c r="G10"/>
  <c r="G9"/>
  <c r="G8"/>
  <c r="G7"/>
  <c r="G6"/>
  <c r="G5"/>
  <c r="G4"/>
  <c r="G3"/>
  <c r="G2"/>
  <c r="G20" i="4"/>
  <c r="G19"/>
  <c r="G18"/>
  <c r="G17"/>
  <c r="G16"/>
  <c r="G15"/>
  <c r="G14"/>
  <c r="G13"/>
  <c r="G12"/>
  <c r="G10"/>
  <c r="G9"/>
  <c r="G8"/>
  <c r="G7"/>
  <c r="G6"/>
  <c r="G5"/>
  <c r="G4"/>
  <c r="G3"/>
  <c r="G2"/>
  <c r="C21"/>
  <c r="S4" i="23" l="1"/>
  <c r="S6"/>
  <c r="S5"/>
  <c r="S7"/>
  <c r="S8"/>
  <c r="G21" i="26"/>
  <c r="G21" i="27"/>
  <c r="G21" i="24"/>
  <c r="G21" i="25"/>
  <c r="G11" i="27"/>
  <c r="G11" i="26"/>
  <c r="G11" i="25"/>
  <c r="G11" i="24"/>
  <c r="B8" i="30"/>
  <c r="L8" s="1"/>
  <c r="M8" s="1"/>
  <c r="C8" i="18" s="1"/>
  <c r="B5" i="30"/>
  <c r="L5" s="1"/>
  <c r="M5" s="1"/>
  <c r="C5" i="18" s="1"/>
  <c r="B7" i="30"/>
  <c r="L7" s="1"/>
  <c r="M7" s="1"/>
  <c r="C7" i="18" s="1"/>
  <c r="B6" i="30"/>
  <c r="L6" s="1"/>
  <c r="M6" s="1"/>
  <c r="C6" i="18" s="1"/>
  <c r="D4" i="23"/>
  <c r="D21" i="4"/>
  <c r="F4" i="23" s="1"/>
  <c r="E21" i="4"/>
  <c r="H4" i="23" s="1"/>
  <c r="F21" i="4"/>
  <c r="J4" i="23" s="1"/>
  <c r="B21" i="4"/>
  <c r="G22" i="26" l="1"/>
  <c r="G22" i="27"/>
  <c r="G22" i="24"/>
  <c r="G22" i="25"/>
  <c r="L6" i="23"/>
  <c r="M6" s="1"/>
  <c r="E6" i="18" s="1"/>
  <c r="L8" i="23"/>
  <c r="M8" s="1"/>
  <c r="E8" i="18" s="1"/>
  <c r="L7" i="23"/>
  <c r="M7" s="1"/>
  <c r="E7" i="18" s="1"/>
  <c r="B4" i="23"/>
  <c r="L4" s="1"/>
  <c r="M4" s="1"/>
  <c r="E4" i="18" s="1"/>
  <c r="G21" i="4"/>
  <c r="F11"/>
  <c r="J4" i="30" s="1"/>
  <c r="E11" i="4"/>
  <c r="H4" i="30" s="1"/>
  <c r="D11" i="4"/>
  <c r="F4" i="30" s="1"/>
  <c r="G8" i="18" l="1"/>
  <c r="G6"/>
  <c r="L5" i="23"/>
  <c r="M5" s="1"/>
  <c r="E5" i="18" s="1"/>
  <c r="G5" s="1"/>
  <c r="G7"/>
  <c r="C11" i="4"/>
  <c r="D4" i="30" s="1"/>
  <c r="B11" i="4"/>
  <c r="B4" i="30" s="1"/>
  <c r="L4" l="1"/>
  <c r="M4" s="1"/>
  <c r="C4" i="18" s="1"/>
  <c r="G4" s="1"/>
  <c r="G11" i="4"/>
  <c r="G22" s="1"/>
</calcChain>
</file>

<file path=xl/sharedStrings.xml><?xml version="1.0" encoding="utf-8"?>
<sst xmlns="http://schemas.openxmlformats.org/spreadsheetml/2006/main" count="281" uniqueCount="61">
  <si>
    <t>Четкость определения цели и задач.</t>
  </si>
  <si>
    <t>Показания и противопоказания к применению.</t>
  </si>
  <si>
    <t>Инструментарий и косметика массажных техник</t>
  </si>
  <si>
    <t>Выбор массажной техники</t>
  </si>
  <si>
    <t>Обоснование термического воздействия</t>
  </si>
  <si>
    <t>Инструментарий термического воздействия</t>
  </si>
  <si>
    <t>Сумма баллов</t>
  </si>
  <si>
    <t>Средний балл</t>
  </si>
  <si>
    <t>Привлекательность процедуры (коэф. 2,0)</t>
  </si>
  <si>
    <t>Логичность построения процедуры (коэф. 3,0)</t>
  </si>
  <si>
    <t>Воздействие на органы чувств (коэф. 2,0)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</si>
  <si>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</si>
  <si>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</si>
  <si>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</si>
  <si>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</si>
  <si>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Техника выполнения (массаж)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</si>
  <si>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</si>
  <si>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</si>
  <si>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</si>
  <si>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</si>
  <si>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</si>
  <si>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</si>
  <si>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</si>
  <si>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</si>
  <si>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</si>
  <si>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</si>
  <si>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1</t>
  </si>
  <si>
    <t>2</t>
  </si>
  <si>
    <t>3</t>
  </si>
  <si>
    <t>4</t>
  </si>
  <si>
    <t>5</t>
  </si>
  <si>
    <t>Участник</t>
  </si>
  <si>
    <t>теория</t>
  </si>
  <si>
    <t>практика</t>
  </si>
  <si>
    <t>общий</t>
  </si>
  <si>
    <t>Игорь Слонов</t>
  </si>
  <si>
    <t>Кому помыться</t>
  </si>
  <si>
    <t>Колыбельная песня</t>
  </si>
  <si>
    <t>Мистический Удайпур</t>
  </si>
  <si>
    <t>Снова в отпуск</t>
  </si>
  <si>
    <t>Солнечная нирвана</t>
  </si>
  <si>
    <t>Ольга Боровская</t>
  </si>
  <si>
    <t>Юлия Чуева</t>
  </si>
  <si>
    <t>Ростислав Семенов</t>
  </si>
  <si>
    <t>Владимир Малышев</t>
  </si>
  <si>
    <t>Сновва в отпуск</t>
  </si>
  <si>
    <t>Добровольский</t>
  </si>
  <si>
    <t>Петров</t>
  </si>
  <si>
    <t>Рожков</t>
  </si>
  <si>
    <t>Стецюнич</t>
  </si>
  <si>
    <t>Трусов</t>
  </si>
  <si>
    <t>Программа "Кому помыться"</t>
  </si>
  <si>
    <t>Программа "Колыбельная песня"</t>
  </si>
  <si>
    <t>Программа "Мистический Удайпур"</t>
  </si>
  <si>
    <t>Программа "Снова в отпуск"</t>
  </si>
  <si>
    <t>Программа "Солнечная нирвана"</t>
  </si>
  <si>
    <t>Дмитрий</t>
  </si>
  <si>
    <t>Николай</t>
  </si>
  <si>
    <t>Константин</t>
  </si>
  <si>
    <t>Юрий</t>
  </si>
  <si>
    <t>Виталий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</si>
</sst>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Border="1"/>
    <xf numFmtId="0" fontId="0" fillId="2" borderId="10" xfId="0" applyFill="1" applyBorder="1"/>
    <xf numFmtId="2" fontId="0" fillId="0" borderId="4" xfId="0" applyNumberFormat="1" applyFill="1" applyBorder="1"/>
    <xf numFmtId="2" fontId="0" fillId="0" borderId="7" xfId="0" applyNumberFormat="1" applyBorder="1"/>
    <xf numFmtId="2" fontId="0" fillId="2" borderId="4" xfId="0" applyNumberFormat="1" applyFill="1" applyBorder="1"/>
    <xf numFmtId="2" fontId="0" fillId="2" borderId="7" xfId="0" applyNumberFormat="1" applyFill="1" applyBorder="1"/>
    <xf numFmtId="2" fontId="0" fillId="2" borderId="9" xfId="0" applyNumberFormat="1" applyFill="1" applyBorder="1"/>
    <xf numFmtId="2" fontId="0" fillId="2" borderId="1" xfId="0" applyNumberFormat="1" applyFill="1" applyBorder="1"/>
    <xf numFmtId="0" fontId="0" fillId="4" borderId="1" xfId="0" applyFill="1" applyBorder="1" applyAlignment="1">
      <alignment textRotation="90"/>
    </xf>
    <xf numFmtId="2" fontId="0" fillId="4" borderId="7" xfId="0" applyNumberFormat="1" applyFill="1" applyBorder="1"/>
    <xf numFmtId="0" fontId="0" fillId="3" borderId="10" xfId="0" applyFill="1" applyBorder="1" applyAlignment="1">
      <alignment textRotation="90"/>
    </xf>
    <xf numFmtId="0" fontId="0" fillId="0" borderId="11" xfId="0" applyBorder="1"/>
    <xf numFmtId="0" fontId="0" fillId="0" borderId="12" xfId="0" applyBorder="1"/>
    <xf numFmtId="0" fontId="0" fillId="2" borderId="11" xfId="0" applyFill="1" applyBorder="1"/>
    <xf numFmtId="2" fontId="0" fillId="0" borderId="6" xfId="0" applyNumberFormat="1" applyFill="1" applyBorder="1"/>
    <xf numFmtId="2" fontId="0" fillId="0" borderId="0" xfId="0" applyNumberFormat="1"/>
    <xf numFmtId="2" fontId="2" fillId="5" borderId="1" xfId="0" applyNumberFormat="1" applyFont="1" applyFill="1" applyBorder="1"/>
    <xf numFmtId="0" fontId="0" fillId="0" borderId="14" xfId="0" applyBorder="1" applyAlignment="1"/>
    <xf numFmtId="0" fontId="0" fillId="2" borderId="15" xfId="0" applyFill="1" applyBorder="1" applyAlignment="1"/>
    <xf numFmtId="0" fontId="0" fillId="0" borderId="15" xfId="0" applyBorder="1"/>
    <xf numFmtId="0" fontId="0" fillId="2" borderId="15" xfId="0" applyFill="1" applyBorder="1"/>
    <xf numFmtId="0" fontId="0" fillId="0" borderId="15" xfId="0" applyBorder="1" applyAlignment="1">
      <alignment wrapText="1"/>
    </xf>
    <xf numFmtId="0" fontId="0" fillId="2" borderId="16" xfId="0" applyFill="1" applyBorder="1"/>
    <xf numFmtId="0" fontId="0" fillId="0" borderId="16" xfId="0" applyBorder="1"/>
    <xf numFmtId="0" fontId="0" fillId="2" borderId="1" xfId="0" applyFill="1" applyBorder="1"/>
    <xf numFmtId="1" fontId="0" fillId="6" borderId="7" xfId="0" applyNumberFormat="1" applyFill="1" applyBorder="1"/>
    <xf numFmtId="1" fontId="0" fillId="0" borderId="0" xfId="0" applyNumberFormat="1"/>
    <xf numFmtId="0" fontId="0" fillId="0" borderId="0" xfId="0" applyBorder="1"/>
    <xf numFmtId="0" fontId="0" fillId="0" borderId="0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1" fontId="0" fillId="0" borderId="5" xfId="0" applyNumberFormat="1" applyBorder="1" applyAlignment="1">
      <alignment textRotation="90"/>
    </xf>
    <xf numFmtId="2" fontId="0" fillId="0" borderId="5" xfId="0" applyNumberFormat="1" applyBorder="1" applyAlignment="1">
      <alignment textRotation="90"/>
    </xf>
    <xf numFmtId="1" fontId="0" fillId="0" borderId="18" xfId="0" applyNumberFormat="1" applyBorder="1" applyAlignment="1">
      <alignment textRotation="90"/>
    </xf>
    <xf numFmtId="1" fontId="0" fillId="0" borderId="19" xfId="0" applyNumberFormat="1" applyBorder="1" applyAlignment="1">
      <alignment textRotation="90"/>
    </xf>
    <xf numFmtId="1" fontId="0" fillId="0" borderId="20" xfId="0" applyNumberFormat="1" applyBorder="1" applyAlignment="1">
      <alignment textRotation="90"/>
    </xf>
    <xf numFmtId="1" fontId="0" fillId="6" borderId="4" xfId="0" applyNumberFormat="1" applyFill="1" applyBorder="1"/>
    <xf numFmtId="1" fontId="0" fillId="0" borderId="4" xfId="0" applyNumberFormat="1" applyBorder="1"/>
    <xf numFmtId="1" fontId="0" fillId="0" borderId="8" xfId="0" applyNumberFormat="1" applyBorder="1" applyAlignment="1">
      <alignment textRotation="90"/>
    </xf>
    <xf numFmtId="0" fontId="0" fillId="0" borderId="6" xfId="0" applyBorder="1" applyAlignment="1">
      <alignment horizontal="center" textRotation="90"/>
    </xf>
    <xf numFmtId="1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6" xfId="0" applyNumberFormat="1" applyBorder="1" applyAlignment="1">
      <alignment horizontal="center" textRotation="90"/>
    </xf>
    <xf numFmtId="2" fontId="0" fillId="0" borderId="2" xfId="0" applyNumberFormat="1" applyBorder="1" applyAlignment="1">
      <alignment horizontal="center" textRotation="90"/>
    </xf>
    <xf numFmtId="49" fontId="3" fillId="6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17" xfId="0" applyBorder="1" applyAlignment="1">
      <alignment textRotation="90"/>
    </xf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49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22" xfId="0" applyFill="1" applyBorder="1"/>
    <xf numFmtId="49" fontId="3" fillId="0" borderId="2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/>
    <xf numFmtId="0" fontId="0" fillId="0" borderId="23" xfId="0" applyFill="1" applyBorder="1" applyAlignment="1">
      <alignment horizontal="center"/>
    </xf>
    <xf numFmtId="4" fontId="0" fillId="0" borderId="22" xfId="0" applyNumberFormat="1" applyFill="1" applyBorder="1"/>
    <xf numFmtId="0" fontId="0" fillId="0" borderId="17" xfId="0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0" fontId="0" fillId="6" borderId="22" xfId="0" applyFill="1" applyBorder="1"/>
    <xf numFmtId="4" fontId="0" fillId="6" borderId="22" xfId="0" applyNumberFormat="1" applyFill="1" applyBorder="1"/>
    <xf numFmtId="49" fontId="3" fillId="6" borderId="23" xfId="0" applyNumberFormat="1" applyFont="1" applyFill="1" applyBorder="1" applyAlignment="1">
      <alignment horizontal="center"/>
    </xf>
    <xf numFmtId="4" fontId="0" fillId="6" borderId="24" xfId="0" applyNumberFormat="1" applyFill="1" applyBorder="1"/>
    <xf numFmtId="0" fontId="0" fillId="7" borderId="22" xfId="0" applyFill="1" applyBorder="1"/>
    <xf numFmtId="2" fontId="0" fillId="4" borderId="1" xfId="0" applyNumberFormat="1" applyFill="1" applyBorder="1"/>
    <xf numFmtId="0" fontId="0" fillId="6" borderId="6" xfId="0" applyFill="1" applyBorder="1"/>
    <xf numFmtId="0" fontId="0" fillId="0" borderId="7" xfId="0" applyFill="1" applyBorder="1"/>
    <xf numFmtId="0" fontId="0" fillId="6" borderId="7" xfId="0" applyFill="1" applyBorder="1"/>
    <xf numFmtId="1" fontId="0" fillId="6" borderId="25" xfId="0" applyNumberFormat="1" applyFill="1" applyBorder="1"/>
    <xf numFmtId="49" fontId="3" fillId="6" borderId="2" xfId="0" applyNumberFormat="1" applyFont="1" applyFill="1" applyBorder="1" applyAlignment="1">
      <alignment horizontal="center"/>
    </xf>
    <xf numFmtId="2" fontId="0" fillId="6" borderId="6" xfId="0" applyNumberFormat="1" applyFill="1" applyBorder="1"/>
    <xf numFmtId="2" fontId="0" fillId="6" borderId="7" xfId="0" applyNumberFormat="1" applyFill="1" applyBorder="1"/>
    <xf numFmtId="0" fontId="3" fillId="6" borderId="6" xfId="0" applyFont="1" applyFill="1" applyBorder="1" applyAlignment="1">
      <alignment horizontal="center"/>
    </xf>
    <xf numFmtId="1" fontId="0" fillId="0" borderId="7" xfId="0" applyNumberFormat="1" applyFill="1" applyBorder="1"/>
    <xf numFmtId="2" fontId="0" fillId="0" borderId="7" xfId="0" applyNumberFormat="1" applyFill="1" applyBorder="1"/>
    <xf numFmtId="1" fontId="0" fillId="6" borderId="6" xfId="0" applyNumberFormat="1" applyFill="1" applyBorder="1"/>
    <xf numFmtId="0" fontId="0" fillId="7" borderId="23" xfId="0" applyFill="1" applyBorder="1"/>
    <xf numFmtId="0" fontId="0" fillId="0" borderId="23" xfId="0" applyFill="1" applyBorder="1"/>
    <xf numFmtId="0" fontId="0" fillId="6" borderId="23" xfId="0" applyFill="1" applyBorder="1"/>
    <xf numFmtId="49" fontId="3" fillId="6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0" fillId="0" borderId="0" xfId="0" applyNumberFormat="1"/>
    <xf numFmtId="49" fontId="0" fillId="5" borderId="6" xfId="0" applyNumberFormat="1" applyFill="1" applyBorder="1"/>
    <xf numFmtId="49" fontId="0" fillId="5" borderId="7" xfId="0" applyNumberFormat="1" applyFill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115" zoomScaleNormal="115" workbookViewId="0">
      <selection activeCell="J6" sqref="J6"/>
    </sheetView>
  </sheetViews>
  <sheetFormatPr defaultRowHeight="15"/>
  <cols>
    <col min="1" max="1" width="23.42578125" bestFit="1" customWidth="1"/>
    <col min="2" max="2" width="22.85546875" customWidth="1"/>
    <col min="3" max="3" width="7.42578125" bestFit="1" customWidth="1"/>
    <col min="4" max="4" width="6.42578125" bestFit="1" customWidth="1"/>
    <col min="5" max="5" width="7.28515625" bestFit="1" customWidth="1"/>
    <col min="6" max="6" width="6.42578125" bestFit="1" customWidth="1"/>
    <col min="7" max="7" width="7.28515625" bestFit="1" customWidth="1"/>
    <col min="8" max="8" width="3.7109375" bestFit="1" customWidth="1"/>
    <col min="9" max="9" width="9" customWidth="1"/>
    <col min="10" max="10" width="7.7109375" customWidth="1"/>
    <col min="11" max="11" width="3.7109375" bestFit="1" customWidth="1"/>
    <col min="12" max="12" width="4.42578125" bestFit="1" customWidth="1"/>
    <col min="13" max="13" width="3.7109375" bestFit="1" customWidth="1"/>
    <col min="14" max="14" width="4.42578125" bestFit="1" customWidth="1"/>
    <col min="15" max="15" width="3.7109375" bestFit="1" customWidth="1"/>
    <col min="16" max="16" width="4.42578125" bestFit="1" customWidth="1"/>
    <col min="17" max="17" width="3.7109375" bestFit="1" customWidth="1"/>
    <col min="18" max="18" width="4.42578125" bestFit="1" customWidth="1"/>
    <col min="19" max="19" width="3.7109375" bestFit="1" customWidth="1"/>
    <col min="20" max="20" width="8.28515625" bestFit="1" customWidth="1"/>
    <col min="21" max="21" width="7.28515625" style="18" customWidth="1"/>
  </cols>
  <sheetData>
    <row r="1" spans="1:24" ht="46.5" customHeight="1" thickBot="1"/>
    <row r="2" spans="1:24" ht="49.5" customHeight="1">
      <c r="A2" s="57"/>
      <c r="B2" s="59"/>
      <c r="C2" s="70" t="s">
        <v>32</v>
      </c>
      <c r="D2" s="58"/>
      <c r="E2" s="69" t="s">
        <v>33</v>
      </c>
      <c r="F2" s="59"/>
      <c r="G2" s="70" t="s">
        <v>34</v>
      </c>
      <c r="H2" s="5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3"/>
      <c r="V2" s="31"/>
      <c r="W2" s="30"/>
      <c r="X2" s="30"/>
    </row>
    <row r="3" spans="1:24" s="44" customFormat="1" ht="33.75">
      <c r="A3" s="60" t="s">
        <v>31</v>
      </c>
      <c r="B3" s="67" t="s">
        <v>18</v>
      </c>
      <c r="C3" s="65" t="s">
        <v>23</v>
      </c>
      <c r="D3" s="64" t="s">
        <v>22</v>
      </c>
      <c r="E3" s="60" t="s">
        <v>23</v>
      </c>
      <c r="F3" s="67" t="s">
        <v>22</v>
      </c>
      <c r="G3" s="65" t="s">
        <v>23</v>
      </c>
      <c r="H3" s="61" t="s">
        <v>22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6"/>
      <c r="V3" s="54"/>
      <c r="W3" s="53"/>
      <c r="X3" s="53"/>
    </row>
    <row r="4" spans="1:24">
      <c r="A4" s="75" t="s">
        <v>35</v>
      </c>
      <c r="B4" s="88" t="s">
        <v>36</v>
      </c>
      <c r="C4" s="74">
        <f>теория!M4</f>
        <v>90.2</v>
      </c>
      <c r="D4" s="91" t="s">
        <v>28</v>
      </c>
      <c r="E4" s="72">
        <f>практика!M4</f>
        <v>90.8</v>
      </c>
      <c r="F4" s="73" t="s">
        <v>29</v>
      </c>
      <c r="G4" s="74">
        <f>C4+E4</f>
        <v>181</v>
      </c>
      <c r="H4" s="73" t="s">
        <v>28</v>
      </c>
      <c r="I4" s="55"/>
      <c r="J4" s="32"/>
      <c r="K4" s="55"/>
      <c r="L4" s="32"/>
      <c r="M4" s="55"/>
      <c r="N4" s="32"/>
      <c r="O4" s="55"/>
      <c r="P4" s="32"/>
      <c r="Q4" s="55"/>
      <c r="R4" s="32"/>
      <c r="S4" s="55"/>
      <c r="T4" s="33"/>
      <c r="U4" s="33"/>
      <c r="V4" s="55"/>
      <c r="W4" s="30"/>
      <c r="X4" s="30"/>
    </row>
    <row r="5" spans="1:24">
      <c r="A5" s="62" t="s">
        <v>44</v>
      </c>
      <c r="B5" s="89" t="s">
        <v>37</v>
      </c>
      <c r="C5" s="66">
        <f>теория!M5</f>
        <v>75.2</v>
      </c>
      <c r="D5" s="92" t="s">
        <v>29</v>
      </c>
      <c r="E5" s="68">
        <f>практика!M5</f>
        <v>91.4</v>
      </c>
      <c r="F5" s="63" t="s">
        <v>28</v>
      </c>
      <c r="G5" s="66">
        <f>C5+E5</f>
        <v>166.60000000000002</v>
      </c>
      <c r="H5" s="63" t="s">
        <v>29</v>
      </c>
      <c r="I5" s="55"/>
      <c r="J5" s="32"/>
      <c r="K5" s="55"/>
      <c r="L5" s="32"/>
      <c r="M5" s="55"/>
      <c r="N5" s="32"/>
      <c r="O5" s="55"/>
      <c r="P5" s="32"/>
      <c r="Q5" s="55"/>
      <c r="R5" s="32"/>
      <c r="S5" s="55"/>
      <c r="T5" s="33"/>
      <c r="U5" s="33"/>
      <c r="V5" s="55"/>
      <c r="W5" s="30"/>
      <c r="X5" s="30"/>
    </row>
    <row r="6" spans="1:24">
      <c r="A6" s="71" t="s">
        <v>43</v>
      </c>
      <c r="B6" s="90" t="s">
        <v>38</v>
      </c>
      <c r="C6" s="74">
        <f>теория!M6</f>
        <v>94.6</v>
      </c>
      <c r="D6" s="91" t="s">
        <v>26</v>
      </c>
      <c r="E6" s="72">
        <f>практика!M6</f>
        <v>93</v>
      </c>
      <c r="F6" s="73" t="s">
        <v>27</v>
      </c>
      <c r="G6" s="74">
        <f>C6+E6</f>
        <v>187.6</v>
      </c>
      <c r="H6" s="73" t="s">
        <v>27</v>
      </c>
      <c r="I6" s="55"/>
      <c r="J6" s="32"/>
      <c r="K6" s="55"/>
      <c r="L6" s="32"/>
      <c r="M6" s="55"/>
      <c r="N6" s="32"/>
      <c r="O6" s="55"/>
      <c r="P6" s="32"/>
      <c r="Q6" s="55"/>
      <c r="R6" s="32"/>
      <c r="S6" s="55"/>
      <c r="T6" s="33"/>
      <c r="U6" s="33"/>
      <c r="V6" s="55"/>
      <c r="W6" s="30"/>
      <c r="X6" s="30"/>
    </row>
    <row r="7" spans="1:24">
      <c r="A7" s="62" t="s">
        <v>42</v>
      </c>
      <c r="B7" s="89" t="s">
        <v>39</v>
      </c>
      <c r="C7" s="66">
        <f>теория!M7</f>
        <v>74.8</v>
      </c>
      <c r="D7" s="92" t="s">
        <v>30</v>
      </c>
      <c r="E7" s="68">
        <f>практика!M7</f>
        <v>87.6</v>
      </c>
      <c r="F7" s="63" t="s">
        <v>30</v>
      </c>
      <c r="G7" s="66">
        <f>C7+E7</f>
        <v>162.39999999999998</v>
      </c>
      <c r="H7" s="63" t="s">
        <v>30</v>
      </c>
      <c r="I7" s="55"/>
      <c r="J7" s="32"/>
      <c r="K7" s="55"/>
      <c r="L7" s="32"/>
      <c r="M7" s="55"/>
      <c r="N7" s="32"/>
      <c r="O7" s="55"/>
      <c r="P7" s="32"/>
      <c r="Q7" s="55"/>
      <c r="R7" s="32"/>
      <c r="S7" s="55"/>
      <c r="T7" s="33"/>
      <c r="U7" s="33"/>
      <c r="V7" s="55"/>
      <c r="W7" s="30"/>
      <c r="X7" s="30"/>
    </row>
    <row r="8" spans="1:24">
      <c r="A8" s="71" t="s">
        <v>41</v>
      </c>
      <c r="B8" s="90" t="s">
        <v>40</v>
      </c>
      <c r="C8" s="74">
        <f>теория!M8</f>
        <v>92.6</v>
      </c>
      <c r="D8" s="91" t="s">
        <v>27</v>
      </c>
      <c r="E8" s="72">
        <f>практика!M8</f>
        <v>111.4</v>
      </c>
      <c r="F8" s="73" t="s">
        <v>26</v>
      </c>
      <c r="G8" s="74">
        <f>C8+E8</f>
        <v>204</v>
      </c>
      <c r="H8" s="73" t="s">
        <v>26</v>
      </c>
      <c r="I8" s="55"/>
      <c r="J8" s="32"/>
      <c r="K8" s="55"/>
      <c r="L8" s="32"/>
      <c r="M8" s="55"/>
      <c r="N8" s="32"/>
      <c r="O8" s="55"/>
      <c r="P8" s="32"/>
      <c r="Q8" s="55"/>
      <c r="R8" s="32"/>
      <c r="S8" s="55"/>
      <c r="T8" s="33"/>
      <c r="U8" s="33"/>
      <c r="V8" s="55"/>
      <c r="W8" s="30"/>
      <c r="X8" s="3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="115" zoomScaleNormal="115" workbookViewId="0">
      <selection activeCell="P3" sqref="P3:P8"/>
    </sheetView>
  </sheetViews>
  <sheetFormatPr defaultRowHeight="15"/>
  <cols>
    <col min="1" max="1" width="22.85546875" customWidth="1"/>
    <col min="2" max="2" width="4.42578125" style="29" bestFit="1" customWidth="1"/>
    <col min="3" max="3" width="4.42578125" style="29" customWidth="1"/>
    <col min="4" max="4" width="4.42578125" style="29" bestFit="1" customWidth="1"/>
    <col min="5" max="5" width="4.42578125" style="29" customWidth="1"/>
    <col min="6" max="6" width="4.42578125" style="29" bestFit="1" customWidth="1"/>
    <col min="7" max="7" width="4.42578125" style="29" customWidth="1"/>
    <col min="8" max="8" width="4.42578125" style="29" bestFit="1" customWidth="1"/>
    <col min="9" max="9" width="4.42578125" style="29" customWidth="1"/>
    <col min="10" max="10" width="4.42578125" style="29" bestFit="1" customWidth="1"/>
    <col min="11" max="11" width="4.42578125" style="29" customWidth="1"/>
    <col min="12" max="12" width="5.5703125" style="29" bestFit="1" customWidth="1"/>
    <col min="13" max="13" width="8.140625" style="18" customWidth="1"/>
    <col min="14" max="14" width="9.140625" style="44"/>
  </cols>
  <sheetData>
    <row r="1" spans="1:17" ht="46.5" customHeight="1" thickBot="1"/>
    <row r="2" spans="1:17" ht="81.75">
      <c r="A2" s="51" t="s">
        <v>24</v>
      </c>
      <c r="B2" s="36" t="s">
        <v>46</v>
      </c>
      <c r="C2" s="37" t="s">
        <v>56</v>
      </c>
      <c r="D2" s="36" t="s">
        <v>47</v>
      </c>
      <c r="E2" s="37" t="s">
        <v>57</v>
      </c>
      <c r="F2" s="36" t="s">
        <v>48</v>
      </c>
      <c r="G2" s="37" t="s">
        <v>58</v>
      </c>
      <c r="H2" s="36" t="s">
        <v>49</v>
      </c>
      <c r="I2" s="37" t="s">
        <v>59</v>
      </c>
      <c r="J2" s="36" t="s">
        <v>50</v>
      </c>
      <c r="K2" s="37" t="s">
        <v>60</v>
      </c>
      <c r="L2" s="45" t="s">
        <v>17</v>
      </c>
      <c r="M2" s="46" t="s">
        <v>7</v>
      </c>
      <c r="N2" s="42" t="s">
        <v>25</v>
      </c>
    </row>
    <row r="3" spans="1:17" ht="34.5" thickBot="1">
      <c r="A3" s="52" t="s">
        <v>18</v>
      </c>
      <c r="B3" s="38" t="s">
        <v>23</v>
      </c>
      <c r="C3" s="34" t="s">
        <v>22</v>
      </c>
      <c r="D3" s="38" t="s">
        <v>23</v>
      </c>
      <c r="E3" s="34" t="s">
        <v>22</v>
      </c>
      <c r="F3" s="38" t="s">
        <v>23</v>
      </c>
      <c r="G3" s="34" t="s">
        <v>22</v>
      </c>
      <c r="H3" s="38" t="s">
        <v>23</v>
      </c>
      <c r="I3" s="34" t="s">
        <v>22</v>
      </c>
      <c r="J3" s="38" t="s">
        <v>23</v>
      </c>
      <c r="K3" s="34" t="s">
        <v>22</v>
      </c>
      <c r="L3" s="41"/>
      <c r="M3" s="35"/>
      <c r="N3" s="43"/>
    </row>
    <row r="4" spans="1:17">
      <c r="A4" s="77" t="s">
        <v>36</v>
      </c>
      <c r="B4" s="80">
        <f>Помыться!B11</f>
        <v>78</v>
      </c>
      <c r="C4" s="81" t="s">
        <v>27</v>
      </c>
      <c r="D4" s="80">
        <f>Помыться!C11</f>
        <v>106</v>
      </c>
      <c r="E4" s="81" t="s">
        <v>27</v>
      </c>
      <c r="F4" s="80">
        <f>Помыться!D11</f>
        <v>56</v>
      </c>
      <c r="G4" s="81" t="s">
        <v>27</v>
      </c>
      <c r="H4" s="80">
        <f>Помыться!E11</f>
        <v>114</v>
      </c>
      <c r="I4" s="81" t="s">
        <v>28</v>
      </c>
      <c r="J4" s="80">
        <f>Помыться!F11</f>
        <v>97</v>
      </c>
      <c r="K4" s="81" t="s">
        <v>27</v>
      </c>
      <c r="L4" s="87">
        <f>B4+D4+F4+H4+J4</f>
        <v>451</v>
      </c>
      <c r="M4" s="82">
        <f>L4/5</f>
        <v>90.2</v>
      </c>
      <c r="N4" s="84">
        <v>3</v>
      </c>
      <c r="P4" s="93"/>
      <c r="Q4" s="96"/>
    </row>
    <row r="5" spans="1:17">
      <c r="A5" s="78" t="s">
        <v>37</v>
      </c>
      <c r="B5" s="40">
        <f>Колыбельная!B11</f>
        <v>62</v>
      </c>
      <c r="C5" s="48" t="s">
        <v>30</v>
      </c>
      <c r="D5" s="40">
        <f>Колыбельная!C11</f>
        <v>100</v>
      </c>
      <c r="E5" s="48" t="s">
        <v>28</v>
      </c>
      <c r="F5" s="40">
        <f>Колыбельная!D11</f>
        <v>54</v>
      </c>
      <c r="G5" s="48" t="s">
        <v>28</v>
      </c>
      <c r="H5" s="40">
        <f>Колыбельная!E11</f>
        <v>87</v>
      </c>
      <c r="I5" s="48" t="s">
        <v>30</v>
      </c>
      <c r="J5" s="40">
        <f>Колыбельная!F11</f>
        <v>73</v>
      </c>
      <c r="K5" s="48" t="s">
        <v>29</v>
      </c>
      <c r="L5" s="85">
        <f>B5+D5+F5+H5+J5</f>
        <v>376</v>
      </c>
      <c r="M5" s="86">
        <f>L5/5</f>
        <v>75.2</v>
      </c>
      <c r="N5" s="49">
        <v>4</v>
      </c>
      <c r="P5" s="93"/>
      <c r="Q5" s="96"/>
    </row>
    <row r="6" spans="1:17">
      <c r="A6" s="79" t="s">
        <v>38</v>
      </c>
      <c r="B6" s="39">
        <f>Удайпур!B11</f>
        <v>97</v>
      </c>
      <c r="C6" s="47" t="s">
        <v>26</v>
      </c>
      <c r="D6" s="39">
        <f>Удайпур!C11</f>
        <v>94</v>
      </c>
      <c r="E6" s="47" t="s">
        <v>30</v>
      </c>
      <c r="F6" s="39">
        <f>Удайпур!D11</f>
        <v>62</v>
      </c>
      <c r="G6" s="47" t="s">
        <v>26</v>
      </c>
      <c r="H6" s="39">
        <f>Удайпур!E11</f>
        <v>125</v>
      </c>
      <c r="I6" s="47" t="s">
        <v>27</v>
      </c>
      <c r="J6" s="39">
        <f>Удайпур!F11</f>
        <v>95</v>
      </c>
      <c r="K6" s="47" t="s">
        <v>28</v>
      </c>
      <c r="L6" s="28">
        <f>B6+D6+F6+H6+J6</f>
        <v>473</v>
      </c>
      <c r="M6" s="83">
        <f>L6/5</f>
        <v>94.6</v>
      </c>
      <c r="N6" s="50">
        <v>1</v>
      </c>
      <c r="P6" s="93"/>
      <c r="Q6" s="96"/>
    </row>
    <row r="7" spans="1:17">
      <c r="A7" s="78" t="s">
        <v>39</v>
      </c>
      <c r="B7" s="40">
        <f>Отпуск!B11</f>
        <v>73</v>
      </c>
      <c r="C7" s="48" t="s">
        <v>29</v>
      </c>
      <c r="D7" s="40">
        <f>Отпуск!C11</f>
        <v>97</v>
      </c>
      <c r="E7" s="48" t="s">
        <v>29</v>
      </c>
      <c r="F7" s="40">
        <f>Отпуск!D11</f>
        <v>42</v>
      </c>
      <c r="G7" s="48" t="s">
        <v>30</v>
      </c>
      <c r="H7" s="40">
        <f>Отпуск!E11</f>
        <v>97</v>
      </c>
      <c r="I7" s="48" t="s">
        <v>29</v>
      </c>
      <c r="J7" s="40">
        <f>Отпуск!F11</f>
        <v>65</v>
      </c>
      <c r="K7" s="48" t="s">
        <v>30</v>
      </c>
      <c r="L7" s="85">
        <f>B7+D7+F7+H7+J7</f>
        <v>374</v>
      </c>
      <c r="M7" s="86">
        <f>L7/5</f>
        <v>74.8</v>
      </c>
      <c r="N7" s="49">
        <v>5</v>
      </c>
      <c r="P7" s="93"/>
      <c r="Q7" s="96"/>
    </row>
    <row r="8" spans="1:17">
      <c r="A8" s="79" t="s">
        <v>40</v>
      </c>
      <c r="B8" s="39">
        <f>Нирвана!B11</f>
        <v>75</v>
      </c>
      <c r="C8" s="47" t="s">
        <v>28</v>
      </c>
      <c r="D8" s="39">
        <f>Нирвана!C11</f>
        <v>107</v>
      </c>
      <c r="E8" s="47" t="s">
        <v>26</v>
      </c>
      <c r="F8" s="39">
        <f>Нирвана!D11</f>
        <v>54</v>
      </c>
      <c r="G8" s="47" t="s">
        <v>28</v>
      </c>
      <c r="H8" s="39">
        <f>Нирвана!E11</f>
        <v>127</v>
      </c>
      <c r="I8" s="47" t="s">
        <v>26</v>
      </c>
      <c r="J8" s="39">
        <f>Нирвана!F11</f>
        <v>100</v>
      </c>
      <c r="K8" s="47" t="s">
        <v>26</v>
      </c>
      <c r="L8" s="28">
        <f>B8+D8+F8+H8+J8</f>
        <v>463</v>
      </c>
      <c r="M8" s="83">
        <f>L8/5</f>
        <v>92.6</v>
      </c>
      <c r="N8" s="50">
        <v>2</v>
      </c>
      <c r="P8" s="93"/>
      <c r="Q8" s="9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topLeftCell="A2" zoomScale="115" zoomScaleNormal="115" workbookViewId="0">
      <selection activeCell="N6" sqref="N6"/>
    </sheetView>
  </sheetViews>
  <sheetFormatPr defaultRowHeight="15"/>
  <cols>
    <col min="1" max="1" width="22.85546875" customWidth="1"/>
    <col min="2" max="2" width="4.42578125" style="29" bestFit="1" customWidth="1"/>
    <col min="3" max="3" width="4.42578125" style="29" customWidth="1"/>
    <col min="4" max="4" width="4.42578125" style="29" bestFit="1" customWidth="1"/>
    <col min="5" max="5" width="4.42578125" style="29" customWidth="1"/>
    <col min="6" max="6" width="4.42578125" style="29" bestFit="1" customWidth="1"/>
    <col min="7" max="7" width="4.42578125" style="29" customWidth="1"/>
    <col min="8" max="8" width="4.42578125" style="29" bestFit="1" customWidth="1"/>
    <col min="9" max="9" width="4.42578125" style="29" customWidth="1"/>
    <col min="10" max="10" width="4.42578125" style="29" bestFit="1" customWidth="1"/>
    <col min="11" max="11" width="4.42578125" style="29" customWidth="1"/>
    <col min="12" max="12" width="5.5703125" style="29" bestFit="1" customWidth="1"/>
    <col min="13" max="13" width="8.140625" style="18" customWidth="1"/>
    <col min="14" max="14" width="9.140625" style="44"/>
  </cols>
  <sheetData>
    <row r="1" spans="1:20" ht="46.5" customHeight="1" thickBot="1"/>
    <row r="2" spans="1:20" ht="81.75">
      <c r="A2" s="51" t="s">
        <v>24</v>
      </c>
      <c r="B2" s="36" t="s">
        <v>46</v>
      </c>
      <c r="C2" s="37" t="s">
        <v>56</v>
      </c>
      <c r="D2" s="36" t="s">
        <v>47</v>
      </c>
      <c r="E2" s="37" t="s">
        <v>57</v>
      </c>
      <c r="F2" s="36" t="s">
        <v>48</v>
      </c>
      <c r="G2" s="37" t="s">
        <v>58</v>
      </c>
      <c r="H2" s="36" t="s">
        <v>49</v>
      </c>
      <c r="I2" s="37" t="s">
        <v>59</v>
      </c>
      <c r="J2" s="36" t="s">
        <v>50</v>
      </c>
      <c r="K2" s="37" t="s">
        <v>60</v>
      </c>
      <c r="L2" s="45" t="s">
        <v>17</v>
      </c>
      <c r="M2" s="46" t="s">
        <v>7</v>
      </c>
      <c r="N2" s="42" t="s">
        <v>25</v>
      </c>
    </row>
    <row r="3" spans="1:20" ht="34.5" thickBot="1">
      <c r="A3" s="52" t="s">
        <v>18</v>
      </c>
      <c r="B3" s="38" t="s">
        <v>23</v>
      </c>
      <c r="C3" s="34" t="s">
        <v>22</v>
      </c>
      <c r="D3" s="38" t="s">
        <v>23</v>
      </c>
      <c r="E3" s="34" t="s">
        <v>22</v>
      </c>
      <c r="F3" s="38" t="s">
        <v>23</v>
      </c>
      <c r="G3" s="34" t="s">
        <v>22</v>
      </c>
      <c r="H3" s="38" t="s">
        <v>23</v>
      </c>
      <c r="I3" s="34" t="s">
        <v>22</v>
      </c>
      <c r="J3" s="38" t="s">
        <v>23</v>
      </c>
      <c r="K3" s="34" t="s">
        <v>22</v>
      </c>
      <c r="L3" s="41"/>
      <c r="M3" s="35"/>
      <c r="N3" s="43"/>
    </row>
    <row r="4" spans="1:20">
      <c r="A4" s="77" t="s">
        <v>36</v>
      </c>
      <c r="B4" s="80">
        <f>Помыться!B21</f>
        <v>84</v>
      </c>
      <c r="C4" s="81" t="s">
        <v>29</v>
      </c>
      <c r="D4" s="80">
        <f>Помыться!C21</f>
        <v>95</v>
      </c>
      <c r="E4" s="81" t="s">
        <v>28</v>
      </c>
      <c r="F4" s="80">
        <f>Помыться!D21</f>
        <v>78</v>
      </c>
      <c r="G4" s="81" t="s">
        <v>29</v>
      </c>
      <c r="H4" s="80">
        <f>Помыться!E21</f>
        <v>118</v>
      </c>
      <c r="I4" s="81" t="s">
        <v>27</v>
      </c>
      <c r="J4" s="80">
        <f>Помыться!F21</f>
        <v>79</v>
      </c>
      <c r="K4" s="81" t="s">
        <v>29</v>
      </c>
      <c r="L4" s="87">
        <f>B4+D4+F4+H4+J4</f>
        <v>454</v>
      </c>
      <c r="M4" s="82">
        <f>L4/5</f>
        <v>90.8</v>
      </c>
      <c r="N4" s="84">
        <v>4</v>
      </c>
      <c r="P4" s="18">
        <f>C4+E4+G4+I4+K4</f>
        <v>17</v>
      </c>
      <c r="Q4" s="93">
        <f>теория!P4</f>
        <v>0</v>
      </c>
      <c r="S4" s="94">
        <f>P4+Q4</f>
        <v>17</v>
      </c>
      <c r="T4">
        <v>4</v>
      </c>
    </row>
    <row r="5" spans="1:20">
      <c r="A5" s="78" t="s">
        <v>37</v>
      </c>
      <c r="B5" s="40">
        <f>Колыбельная!B21</f>
        <v>93</v>
      </c>
      <c r="C5" s="48" t="s">
        <v>27</v>
      </c>
      <c r="D5" s="40">
        <f>Колыбельная!C21</f>
        <v>96</v>
      </c>
      <c r="E5" s="48" t="s">
        <v>27</v>
      </c>
      <c r="F5" s="40">
        <f>Колыбельная!D21</f>
        <v>86</v>
      </c>
      <c r="G5" s="48" t="s">
        <v>28</v>
      </c>
      <c r="H5" s="40">
        <f>Колыбельная!E21</f>
        <v>103</v>
      </c>
      <c r="I5" s="48" t="s">
        <v>28</v>
      </c>
      <c r="J5" s="40">
        <f>Колыбельная!F21</f>
        <v>79</v>
      </c>
      <c r="K5" s="48" t="s">
        <v>29</v>
      </c>
      <c r="L5" s="85">
        <f>B5+D5+F5+H5+J5</f>
        <v>457</v>
      </c>
      <c r="M5" s="86">
        <f>L5/5</f>
        <v>91.4</v>
      </c>
      <c r="N5" s="49">
        <v>3</v>
      </c>
      <c r="P5" s="18">
        <f>C5+E5+G5+I5+K5</f>
        <v>14</v>
      </c>
      <c r="Q5" s="93">
        <f>теория!P5</f>
        <v>0</v>
      </c>
      <c r="S5" s="95">
        <f>P5+Q5</f>
        <v>14</v>
      </c>
      <c r="T5">
        <v>7</v>
      </c>
    </row>
    <row r="6" spans="1:20">
      <c r="A6" s="79" t="s">
        <v>38</v>
      </c>
      <c r="B6" s="39">
        <f>Удайпур!B21</f>
        <v>79</v>
      </c>
      <c r="C6" s="47" t="s">
        <v>30</v>
      </c>
      <c r="D6" s="39">
        <f>Удайпур!C21</f>
        <v>91</v>
      </c>
      <c r="E6" s="47" t="s">
        <v>30</v>
      </c>
      <c r="F6" s="39">
        <f>Удайпур!D21</f>
        <v>105</v>
      </c>
      <c r="G6" s="47" t="s">
        <v>26</v>
      </c>
      <c r="H6" s="39">
        <f>Удайпур!E21</f>
        <v>101</v>
      </c>
      <c r="I6" s="47" t="s">
        <v>29</v>
      </c>
      <c r="J6" s="39">
        <f>Удайпур!F21</f>
        <v>89</v>
      </c>
      <c r="K6" s="47" t="s">
        <v>28</v>
      </c>
      <c r="L6" s="28">
        <f>B6+D6+F6+H6+J6</f>
        <v>465</v>
      </c>
      <c r="M6" s="83">
        <f>L6/5</f>
        <v>93</v>
      </c>
      <c r="N6" s="50">
        <v>2</v>
      </c>
      <c r="P6" s="18">
        <f>C6+E6+G6+I6+K6</f>
        <v>18</v>
      </c>
      <c r="Q6" s="93">
        <f>теория!P6</f>
        <v>0</v>
      </c>
      <c r="S6" s="95">
        <f>P6+Q6</f>
        <v>18</v>
      </c>
      <c r="T6">
        <v>6</v>
      </c>
    </row>
    <row r="7" spans="1:20">
      <c r="A7" s="78" t="s">
        <v>45</v>
      </c>
      <c r="B7" s="40">
        <f>Отпуск!B21</f>
        <v>86</v>
      </c>
      <c r="C7" s="48" t="s">
        <v>28</v>
      </c>
      <c r="D7" s="40">
        <f>Отпуск!C21</f>
        <v>94</v>
      </c>
      <c r="E7" s="48" t="s">
        <v>29</v>
      </c>
      <c r="F7" s="40">
        <f>Отпуск!D21</f>
        <v>66</v>
      </c>
      <c r="G7" s="48" t="s">
        <v>30</v>
      </c>
      <c r="H7" s="40">
        <f>Отпуск!E21</f>
        <v>101</v>
      </c>
      <c r="I7" s="48" t="s">
        <v>29</v>
      </c>
      <c r="J7" s="40">
        <f>Отпуск!F21</f>
        <v>91</v>
      </c>
      <c r="K7" s="48" t="s">
        <v>27</v>
      </c>
      <c r="L7" s="85">
        <f>B7+D7+F7+H7+J7</f>
        <v>438</v>
      </c>
      <c r="M7" s="86">
        <f>L7/5</f>
        <v>87.6</v>
      </c>
      <c r="N7" s="49">
        <v>5</v>
      </c>
      <c r="P7" s="18">
        <f>C7+E7+G7+I7+K7</f>
        <v>18</v>
      </c>
      <c r="Q7" s="93">
        <f>теория!P7</f>
        <v>0</v>
      </c>
      <c r="S7" s="95">
        <f>P7+Q7</f>
        <v>18</v>
      </c>
      <c r="T7">
        <v>3</v>
      </c>
    </row>
    <row r="8" spans="1:20">
      <c r="A8" s="79" t="s">
        <v>40</v>
      </c>
      <c r="B8" s="39">
        <f>Нирвана!B21</f>
        <v>105</v>
      </c>
      <c r="C8" s="47" t="s">
        <v>26</v>
      </c>
      <c r="D8" s="39">
        <f>Нирвана!C21</f>
        <v>115</v>
      </c>
      <c r="E8" s="47" t="s">
        <v>26</v>
      </c>
      <c r="F8" s="39">
        <f>Нирвана!D21</f>
        <v>105</v>
      </c>
      <c r="G8" s="47" t="s">
        <v>26</v>
      </c>
      <c r="H8" s="39">
        <f>Нирвана!E21</f>
        <v>137</v>
      </c>
      <c r="I8" s="47" t="s">
        <v>26</v>
      </c>
      <c r="J8" s="39">
        <f>Нирвана!F21</f>
        <v>95</v>
      </c>
      <c r="K8" s="47" t="s">
        <v>26</v>
      </c>
      <c r="L8" s="28">
        <f>B8+D8+F8+H8+J8</f>
        <v>557</v>
      </c>
      <c r="M8" s="83">
        <f>L8/5</f>
        <v>111.4</v>
      </c>
      <c r="N8" s="50">
        <v>1</v>
      </c>
      <c r="P8" s="18">
        <f>C8+E8+G8+I8+K8</f>
        <v>5</v>
      </c>
      <c r="Q8" s="93">
        <f>теория!P8</f>
        <v>0</v>
      </c>
      <c r="S8" s="95">
        <f>P8+Q8</f>
        <v>5</v>
      </c>
      <c r="T8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B21" sqref="B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51</v>
      </c>
      <c r="B1" s="13" t="s">
        <v>46</v>
      </c>
      <c r="C1" s="13" t="s">
        <v>47</v>
      </c>
      <c r="D1" s="13" t="s">
        <v>48</v>
      </c>
      <c r="E1" s="13" t="s">
        <v>49</v>
      </c>
      <c r="F1" s="13" t="s">
        <v>50</v>
      </c>
      <c r="G1" s="11" t="s">
        <v>7</v>
      </c>
    </row>
    <row r="2" spans="1:8">
      <c r="A2" s="20" t="s">
        <v>0</v>
      </c>
      <c r="B2" s="5">
        <v>5</v>
      </c>
      <c r="C2" s="5">
        <v>8</v>
      </c>
      <c r="D2" s="5">
        <v>3</v>
      </c>
      <c r="E2" s="5">
        <v>9</v>
      </c>
      <c r="F2" s="5">
        <v>8</v>
      </c>
      <c r="G2" s="12">
        <f>(B2+C2+D2+E2+F2)/5</f>
        <v>6.6</v>
      </c>
      <c r="H2" s="1"/>
    </row>
    <row r="3" spans="1:8">
      <c r="A3" s="21" t="s">
        <v>1</v>
      </c>
      <c r="B3" s="7">
        <v>7</v>
      </c>
      <c r="C3" s="7">
        <v>7</v>
      </c>
      <c r="D3" s="7">
        <v>3</v>
      </c>
      <c r="E3" s="7">
        <v>8</v>
      </c>
      <c r="F3" s="7">
        <v>8</v>
      </c>
      <c r="G3" s="12">
        <f t="shared" ref="G3:G21" si="0">(B3+C3+D3+E3+F3)/5</f>
        <v>6.6</v>
      </c>
      <c r="H3" s="1"/>
    </row>
    <row r="4" spans="1:8">
      <c r="A4" s="22" t="s">
        <v>2</v>
      </c>
      <c r="B4" s="5">
        <v>6</v>
      </c>
      <c r="C4" s="5">
        <v>8</v>
      </c>
      <c r="D4" s="5">
        <v>4</v>
      </c>
      <c r="E4" s="5">
        <v>8</v>
      </c>
      <c r="F4" s="5">
        <v>8</v>
      </c>
      <c r="G4" s="12">
        <f t="shared" si="0"/>
        <v>6.8</v>
      </c>
      <c r="H4" s="1"/>
    </row>
    <row r="5" spans="1:8">
      <c r="A5" s="23" t="s">
        <v>3</v>
      </c>
      <c r="B5" s="7">
        <v>6</v>
      </c>
      <c r="C5" s="7">
        <v>8</v>
      </c>
      <c r="D5" s="7">
        <v>3</v>
      </c>
      <c r="E5" s="7">
        <v>9</v>
      </c>
      <c r="F5" s="7">
        <v>6</v>
      </c>
      <c r="G5" s="12">
        <f t="shared" si="0"/>
        <v>6.4</v>
      </c>
      <c r="H5" s="1"/>
    </row>
    <row r="6" spans="1:8">
      <c r="A6" s="22" t="s">
        <v>4</v>
      </c>
      <c r="B6" s="5">
        <v>6</v>
      </c>
      <c r="C6" s="5">
        <v>10</v>
      </c>
      <c r="D6" s="5">
        <v>3</v>
      </c>
      <c r="E6" s="5">
        <v>10</v>
      </c>
      <c r="F6" s="5">
        <v>7</v>
      </c>
      <c r="G6" s="12">
        <f t="shared" si="0"/>
        <v>7.2</v>
      </c>
      <c r="H6" s="1"/>
    </row>
    <row r="7" spans="1:8">
      <c r="A7" s="23" t="s">
        <v>5</v>
      </c>
      <c r="B7" s="7">
        <v>6</v>
      </c>
      <c r="C7" s="7">
        <v>7</v>
      </c>
      <c r="D7" s="7">
        <v>5</v>
      </c>
      <c r="E7" s="7">
        <v>7</v>
      </c>
      <c r="F7" s="7">
        <v>7</v>
      </c>
      <c r="G7" s="12">
        <f t="shared" si="0"/>
        <v>6.4</v>
      </c>
      <c r="H7" s="1"/>
    </row>
    <row r="8" spans="1:8">
      <c r="A8" s="24" t="s">
        <v>10</v>
      </c>
      <c r="B8" s="5">
        <v>6</v>
      </c>
      <c r="C8" s="5">
        <v>10</v>
      </c>
      <c r="D8" s="5">
        <v>5</v>
      </c>
      <c r="E8" s="5">
        <v>10</v>
      </c>
      <c r="F8" s="5">
        <v>6</v>
      </c>
      <c r="G8" s="12">
        <f t="shared" si="0"/>
        <v>7.4</v>
      </c>
      <c r="H8" s="2"/>
    </row>
    <row r="9" spans="1:8">
      <c r="A9" s="25" t="s">
        <v>9</v>
      </c>
      <c r="B9" s="7">
        <v>6</v>
      </c>
      <c r="C9" s="7">
        <v>8</v>
      </c>
      <c r="D9" s="7">
        <v>5</v>
      </c>
      <c r="E9" s="7">
        <v>9</v>
      </c>
      <c r="F9" s="7">
        <v>9</v>
      </c>
      <c r="G9" s="12">
        <f t="shared" si="0"/>
        <v>7.4</v>
      </c>
      <c r="H9" s="1"/>
    </row>
    <row r="10" spans="1:8" ht="15.75" thickBot="1">
      <c r="A10" s="26" t="s">
        <v>8</v>
      </c>
      <c r="B10" s="5">
        <v>6</v>
      </c>
      <c r="C10" s="5">
        <v>7</v>
      </c>
      <c r="D10" s="5">
        <v>5</v>
      </c>
      <c r="E10" s="5">
        <v>8</v>
      </c>
      <c r="F10" s="5">
        <v>7</v>
      </c>
      <c r="G10" s="12">
        <f t="shared" si="0"/>
        <v>6.6</v>
      </c>
      <c r="H10" s="1"/>
    </row>
    <row r="11" spans="1:8" ht="15.75" thickBot="1">
      <c r="A11" s="27" t="s">
        <v>6</v>
      </c>
      <c r="B11" s="9">
        <f>B2+B3+B4+B5+B6+B7+B8*2+B9*3+B10*2</f>
        <v>78</v>
      </c>
      <c r="C11" s="9">
        <f>C2+C3+C4+C5+C6+C7+C8*2+C9*3+C10*2</f>
        <v>106</v>
      </c>
      <c r="D11" s="9">
        <f>D2+D3+D4+D5+D6+D7+D8*2+D9*3+D10*2</f>
        <v>56</v>
      </c>
      <c r="E11" s="9">
        <f>E2+E3+E4+E5+E6+E7+E8*2+E9*3+E10*2</f>
        <v>114</v>
      </c>
      <c r="F11" s="9">
        <f>F2+F3+F4+F5+F6+F7+F8*2+F9*3+F10*2</f>
        <v>97</v>
      </c>
      <c r="G11" s="76">
        <f t="shared" si="0"/>
        <v>90.2</v>
      </c>
      <c r="H11" s="1"/>
    </row>
    <row r="12" spans="1:8">
      <c r="A12" s="14" t="s">
        <v>19</v>
      </c>
      <c r="B12" s="17">
        <v>6</v>
      </c>
      <c r="C12" s="17">
        <v>10</v>
      </c>
      <c r="D12" s="17">
        <v>8</v>
      </c>
      <c r="E12" s="17">
        <v>10</v>
      </c>
      <c r="F12" s="17">
        <v>5</v>
      </c>
      <c r="G12" s="12">
        <f t="shared" si="0"/>
        <v>7.8</v>
      </c>
    </row>
    <row r="13" spans="1:8">
      <c r="A13" s="16" t="s">
        <v>20</v>
      </c>
      <c r="B13" s="8">
        <v>6</v>
      </c>
      <c r="C13" s="8">
        <v>7</v>
      </c>
      <c r="D13" s="8">
        <v>7</v>
      </c>
      <c r="E13" s="8">
        <v>10</v>
      </c>
      <c r="F13" s="8">
        <v>5</v>
      </c>
      <c r="G13" s="12">
        <f t="shared" si="0"/>
        <v>7</v>
      </c>
    </row>
    <row r="14" spans="1:8">
      <c r="A14" s="14" t="s">
        <v>11</v>
      </c>
      <c r="B14" s="6">
        <v>6</v>
      </c>
      <c r="C14" s="6">
        <v>6</v>
      </c>
      <c r="D14" s="6">
        <v>5</v>
      </c>
      <c r="E14" s="6">
        <v>8</v>
      </c>
      <c r="F14" s="6">
        <v>5</v>
      </c>
      <c r="G14" s="12">
        <f t="shared" si="0"/>
        <v>6</v>
      </c>
    </row>
    <row r="15" spans="1:8">
      <c r="A15" s="16" t="s">
        <v>16</v>
      </c>
      <c r="B15" s="8">
        <v>6</v>
      </c>
      <c r="C15" s="8">
        <v>8</v>
      </c>
      <c r="D15" s="8">
        <v>5</v>
      </c>
      <c r="E15" s="8">
        <v>9</v>
      </c>
      <c r="F15" s="8">
        <v>5</v>
      </c>
      <c r="G15" s="12">
        <f t="shared" si="0"/>
        <v>6.6</v>
      </c>
    </row>
    <row r="16" spans="1:8">
      <c r="A16" s="14" t="s">
        <v>15</v>
      </c>
      <c r="B16" s="6">
        <v>6</v>
      </c>
      <c r="C16" s="6">
        <v>6</v>
      </c>
      <c r="D16" s="6">
        <v>5</v>
      </c>
      <c r="E16" s="6">
        <v>7</v>
      </c>
      <c r="F16" s="6">
        <v>5</v>
      </c>
      <c r="G16" s="12">
        <f t="shared" si="0"/>
        <v>5.8</v>
      </c>
    </row>
    <row r="17" spans="1:7">
      <c r="A17" s="16" t="s">
        <v>12</v>
      </c>
      <c r="B17" s="8">
        <v>6</v>
      </c>
      <c r="C17" s="8">
        <v>7</v>
      </c>
      <c r="D17" s="8">
        <v>6</v>
      </c>
      <c r="E17" s="8">
        <v>8</v>
      </c>
      <c r="F17" s="8">
        <v>7</v>
      </c>
      <c r="G17" s="12">
        <f t="shared" si="0"/>
        <v>6.8</v>
      </c>
    </row>
    <row r="18" spans="1:7">
      <c r="A18" s="14" t="s">
        <v>14</v>
      </c>
      <c r="B18" s="6">
        <v>6</v>
      </c>
      <c r="C18" s="6">
        <v>6</v>
      </c>
      <c r="D18" s="6">
        <v>5</v>
      </c>
      <c r="E18" s="6">
        <v>9</v>
      </c>
      <c r="F18" s="6">
        <v>6</v>
      </c>
      <c r="G18" s="12">
        <f t="shared" si="0"/>
        <v>6.4</v>
      </c>
    </row>
    <row r="19" spans="1:7">
      <c r="A19" s="16" t="s">
        <v>21</v>
      </c>
      <c r="B19" s="8">
        <v>6</v>
      </c>
      <c r="C19" s="8">
        <v>7</v>
      </c>
      <c r="D19" s="8">
        <v>5</v>
      </c>
      <c r="E19" s="8">
        <v>8</v>
      </c>
      <c r="F19" s="8">
        <v>7</v>
      </c>
      <c r="G19" s="12">
        <f t="shared" si="0"/>
        <v>6.6</v>
      </c>
    </row>
    <row r="20" spans="1:7" ht="15.75" thickBot="1">
      <c r="A20" s="15" t="s">
        <v>13</v>
      </c>
      <c r="B20" s="6">
        <v>6</v>
      </c>
      <c r="C20" s="6">
        <v>7</v>
      </c>
      <c r="D20" s="6">
        <v>7</v>
      </c>
      <c r="E20" s="6">
        <v>9</v>
      </c>
      <c r="F20" s="6">
        <v>5</v>
      </c>
      <c r="G20" s="12">
        <f t="shared" si="0"/>
        <v>6.8</v>
      </c>
    </row>
    <row r="21" spans="1:7" ht="15.75" thickBot="1">
      <c r="A21" s="4" t="s">
        <v>6</v>
      </c>
      <c r="B21" s="10">
        <f>B12+B13+B14+B15+B16*3+B17+B18*3+B19*2+B20</f>
        <v>84</v>
      </c>
      <c r="C21" s="10">
        <f>C12+C13+C14+C15+C16*3+C17+C18*3+C19*2+C20</f>
        <v>95</v>
      </c>
      <c r="D21" s="10">
        <f>D12+D13+D14+D15+D16*3+D17+D18*3+D19*2+D20</f>
        <v>78</v>
      </c>
      <c r="E21" s="10">
        <f>E12+E13+E14+E15+E16*3+E17+E18*3+E19*2+E20</f>
        <v>118</v>
      </c>
      <c r="F21" s="10">
        <f>F12+F13+F14+F15+F16*3+F17+F18*3+F19*2+F20</f>
        <v>79</v>
      </c>
      <c r="G21" s="76">
        <f t="shared" si="0"/>
        <v>90.8</v>
      </c>
    </row>
    <row r="22" spans="1:7" ht="15.75" thickBot="1">
      <c r="B22" s="18"/>
      <c r="C22" s="18"/>
      <c r="D22" s="18"/>
      <c r="E22" s="18"/>
      <c r="F22" s="18"/>
      <c r="G22" s="19">
        <f>G11+G21</f>
        <v>181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B21" sqref="B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52</v>
      </c>
      <c r="B1" s="13" t="s">
        <v>46</v>
      </c>
      <c r="C1" s="13" t="s">
        <v>47</v>
      </c>
      <c r="D1" s="13" t="s">
        <v>48</v>
      </c>
      <c r="E1" s="13" t="s">
        <v>49</v>
      </c>
      <c r="F1" s="13" t="s">
        <v>50</v>
      </c>
      <c r="G1" s="11" t="s">
        <v>7</v>
      </c>
    </row>
    <row r="2" spans="1:8">
      <c r="A2" s="20" t="s">
        <v>0</v>
      </c>
      <c r="B2" s="5">
        <v>6</v>
      </c>
      <c r="C2" s="5">
        <v>7</v>
      </c>
      <c r="D2" s="5">
        <v>5</v>
      </c>
      <c r="E2" s="5">
        <v>6</v>
      </c>
      <c r="F2" s="5">
        <v>4</v>
      </c>
      <c r="G2" s="12">
        <f>(B2+C2+D2+E2+F2)/5</f>
        <v>5.6</v>
      </c>
      <c r="H2" s="1"/>
    </row>
    <row r="3" spans="1:8">
      <c r="A3" s="21" t="s">
        <v>1</v>
      </c>
      <c r="B3" s="7">
        <v>7</v>
      </c>
      <c r="C3" s="7">
        <v>7</v>
      </c>
      <c r="D3" s="7">
        <v>5</v>
      </c>
      <c r="E3" s="7">
        <v>7</v>
      </c>
      <c r="F3" s="7">
        <v>4</v>
      </c>
      <c r="G3" s="12">
        <f t="shared" ref="G3:G21" si="0">(B3+C3+D3+E3+F3)/5</f>
        <v>6</v>
      </c>
      <c r="H3" s="1"/>
    </row>
    <row r="4" spans="1:8">
      <c r="A4" s="22" t="s">
        <v>2</v>
      </c>
      <c r="B4" s="5">
        <v>0</v>
      </c>
      <c r="C4" s="5">
        <v>6</v>
      </c>
      <c r="D4" s="5">
        <v>4</v>
      </c>
      <c r="E4" s="5">
        <v>6</v>
      </c>
      <c r="F4" s="5">
        <v>5</v>
      </c>
      <c r="G4" s="12">
        <f t="shared" si="0"/>
        <v>4.2</v>
      </c>
      <c r="H4" s="1"/>
    </row>
    <row r="5" spans="1:8">
      <c r="A5" s="23" t="s">
        <v>3</v>
      </c>
      <c r="B5" s="7">
        <v>0</v>
      </c>
      <c r="C5" s="7">
        <v>7</v>
      </c>
      <c r="D5" s="7">
        <v>4</v>
      </c>
      <c r="E5" s="7">
        <v>5</v>
      </c>
      <c r="F5" s="7">
        <v>3</v>
      </c>
      <c r="G5" s="12">
        <f t="shared" si="0"/>
        <v>3.8</v>
      </c>
      <c r="H5" s="1"/>
    </row>
    <row r="6" spans="1:8">
      <c r="A6" s="22" t="s">
        <v>4</v>
      </c>
      <c r="B6" s="5">
        <v>6</v>
      </c>
      <c r="C6" s="5">
        <v>5</v>
      </c>
      <c r="D6" s="5">
        <v>3</v>
      </c>
      <c r="E6" s="5">
        <v>7</v>
      </c>
      <c r="F6" s="5">
        <v>7</v>
      </c>
      <c r="G6" s="12">
        <f t="shared" si="0"/>
        <v>5.6</v>
      </c>
      <c r="H6" s="1"/>
    </row>
    <row r="7" spans="1:8">
      <c r="A7" s="23" t="s">
        <v>5</v>
      </c>
      <c r="B7" s="7">
        <v>6</v>
      </c>
      <c r="C7" s="7">
        <v>8</v>
      </c>
      <c r="D7" s="7">
        <v>5</v>
      </c>
      <c r="E7" s="7">
        <v>7</v>
      </c>
      <c r="F7" s="7">
        <v>7</v>
      </c>
      <c r="G7" s="12">
        <f t="shared" si="0"/>
        <v>6.6</v>
      </c>
      <c r="H7" s="1"/>
    </row>
    <row r="8" spans="1:8">
      <c r="A8" s="24" t="s">
        <v>10</v>
      </c>
      <c r="B8" s="5">
        <v>6</v>
      </c>
      <c r="C8" s="5">
        <v>8</v>
      </c>
      <c r="D8" s="5">
        <v>4</v>
      </c>
      <c r="E8" s="5">
        <v>8</v>
      </c>
      <c r="F8" s="5">
        <v>6</v>
      </c>
      <c r="G8" s="12">
        <f t="shared" si="0"/>
        <v>6.4</v>
      </c>
      <c r="H8" s="2"/>
    </row>
    <row r="9" spans="1:8">
      <c r="A9" s="25" t="s">
        <v>9</v>
      </c>
      <c r="B9" s="7">
        <v>5</v>
      </c>
      <c r="C9" s="7">
        <v>10</v>
      </c>
      <c r="D9" s="7">
        <v>4</v>
      </c>
      <c r="E9" s="7">
        <v>7</v>
      </c>
      <c r="F9" s="7">
        <v>7</v>
      </c>
      <c r="G9" s="12">
        <f t="shared" si="0"/>
        <v>6.6</v>
      </c>
      <c r="H9" s="1"/>
    </row>
    <row r="10" spans="1:8" ht="15.75" thickBot="1">
      <c r="A10" s="26" t="s">
        <v>8</v>
      </c>
      <c r="B10" s="5">
        <v>5</v>
      </c>
      <c r="C10" s="5">
        <v>7</v>
      </c>
      <c r="D10" s="5">
        <v>4</v>
      </c>
      <c r="E10" s="5">
        <v>6</v>
      </c>
      <c r="F10" s="5">
        <v>5</v>
      </c>
      <c r="G10" s="12">
        <f t="shared" si="0"/>
        <v>5.4</v>
      </c>
      <c r="H10" s="1"/>
    </row>
    <row r="11" spans="1:8" ht="15.75" thickBot="1">
      <c r="A11" s="27" t="s">
        <v>6</v>
      </c>
      <c r="B11" s="9">
        <f>B2+B3+B4+B5+B6+B7+B8*2+B9*3+B10*2</f>
        <v>62</v>
      </c>
      <c r="C11" s="9">
        <f>C2+C3+C4+C5+C6+C7+C8*2+C9*3+C10*2</f>
        <v>100</v>
      </c>
      <c r="D11" s="9">
        <f>D2+D3+D4+D5+D6+D7+D8*2+D9*3+D10*2</f>
        <v>54</v>
      </c>
      <c r="E11" s="9">
        <f>E2+E3+E4+E5+E6+E7+E8*2+E9*3+E10*2</f>
        <v>87</v>
      </c>
      <c r="F11" s="9">
        <f>F2+F3+F4+F5+F6+F7+F8*2+F9*3+F10*2</f>
        <v>73</v>
      </c>
      <c r="G11" s="76">
        <f t="shared" si="0"/>
        <v>75.2</v>
      </c>
      <c r="H11" s="1"/>
    </row>
    <row r="12" spans="1:8">
      <c r="A12" s="14" t="s">
        <v>19</v>
      </c>
      <c r="B12" s="17">
        <v>7</v>
      </c>
      <c r="C12" s="17">
        <v>10</v>
      </c>
      <c r="D12" s="17">
        <v>8</v>
      </c>
      <c r="E12" s="17">
        <v>8</v>
      </c>
      <c r="F12" s="17">
        <v>7</v>
      </c>
      <c r="G12" s="12">
        <f t="shared" si="0"/>
        <v>8</v>
      </c>
    </row>
    <row r="13" spans="1:8">
      <c r="A13" s="16" t="s">
        <v>20</v>
      </c>
      <c r="B13" s="8">
        <v>7</v>
      </c>
      <c r="C13" s="8">
        <v>8</v>
      </c>
      <c r="D13" s="8">
        <v>7</v>
      </c>
      <c r="E13" s="8">
        <v>9</v>
      </c>
      <c r="F13" s="8">
        <v>8</v>
      </c>
      <c r="G13" s="12">
        <f t="shared" si="0"/>
        <v>7.8</v>
      </c>
    </row>
    <row r="14" spans="1:8">
      <c r="A14" s="14" t="s">
        <v>11</v>
      </c>
      <c r="B14" s="6">
        <v>6</v>
      </c>
      <c r="C14" s="6">
        <v>6</v>
      </c>
      <c r="D14" s="6">
        <v>5</v>
      </c>
      <c r="E14" s="6">
        <v>6</v>
      </c>
      <c r="F14" s="6">
        <v>5</v>
      </c>
      <c r="G14" s="12">
        <f t="shared" si="0"/>
        <v>5.6</v>
      </c>
    </row>
    <row r="15" spans="1:8">
      <c r="A15" s="16" t="s">
        <v>16</v>
      </c>
      <c r="B15" s="8">
        <v>7</v>
      </c>
      <c r="C15" s="8">
        <v>7</v>
      </c>
      <c r="D15" s="8">
        <v>5</v>
      </c>
      <c r="E15" s="8">
        <v>6</v>
      </c>
      <c r="F15" s="8">
        <v>5</v>
      </c>
      <c r="G15" s="12">
        <f t="shared" si="0"/>
        <v>6</v>
      </c>
    </row>
    <row r="16" spans="1:8">
      <c r="A16" s="14" t="s">
        <v>15</v>
      </c>
      <c r="B16" s="6">
        <v>6</v>
      </c>
      <c r="C16" s="6">
        <v>6</v>
      </c>
      <c r="D16" s="6">
        <v>5</v>
      </c>
      <c r="E16" s="6">
        <v>6</v>
      </c>
      <c r="F16" s="6">
        <v>4</v>
      </c>
      <c r="G16" s="12">
        <f t="shared" si="0"/>
        <v>5.4</v>
      </c>
    </row>
    <row r="17" spans="1:7">
      <c r="A17" s="16" t="s">
        <v>12</v>
      </c>
      <c r="B17" s="8">
        <v>8</v>
      </c>
      <c r="C17" s="8">
        <v>8</v>
      </c>
      <c r="D17" s="8">
        <v>8</v>
      </c>
      <c r="E17" s="8">
        <v>8</v>
      </c>
      <c r="F17" s="8">
        <v>8</v>
      </c>
      <c r="G17" s="12">
        <f t="shared" si="0"/>
        <v>8</v>
      </c>
    </row>
    <row r="18" spans="1:7">
      <c r="A18" s="14" t="s">
        <v>14</v>
      </c>
      <c r="B18" s="6">
        <v>6</v>
      </c>
      <c r="C18" s="6">
        <v>6</v>
      </c>
      <c r="D18" s="6">
        <v>6</v>
      </c>
      <c r="E18" s="6">
        <v>9</v>
      </c>
      <c r="F18" s="6">
        <v>7</v>
      </c>
      <c r="G18" s="12">
        <f t="shared" si="0"/>
        <v>6.8</v>
      </c>
    </row>
    <row r="19" spans="1:7">
      <c r="A19" s="16" t="s">
        <v>21</v>
      </c>
      <c r="B19" s="8">
        <v>7</v>
      </c>
      <c r="C19" s="8">
        <v>7</v>
      </c>
      <c r="D19" s="8">
        <v>6</v>
      </c>
      <c r="E19" s="8">
        <v>7</v>
      </c>
      <c r="F19" s="8">
        <v>5</v>
      </c>
      <c r="G19" s="12">
        <f t="shared" si="0"/>
        <v>6.4</v>
      </c>
    </row>
    <row r="20" spans="1:7" ht="15.75" thickBot="1">
      <c r="A20" s="15" t="s">
        <v>13</v>
      </c>
      <c r="B20" s="6">
        <v>8</v>
      </c>
      <c r="C20" s="6">
        <v>7</v>
      </c>
      <c r="D20" s="6">
        <v>8</v>
      </c>
      <c r="E20" s="6">
        <v>7</v>
      </c>
      <c r="F20" s="6">
        <v>3</v>
      </c>
      <c r="G20" s="12">
        <f t="shared" si="0"/>
        <v>6.6</v>
      </c>
    </row>
    <row r="21" spans="1:7" ht="15.75" thickBot="1">
      <c r="A21" s="4" t="s">
        <v>6</v>
      </c>
      <c r="B21" s="10">
        <f>B12+B13+B14+B15+B16*3+B17+B18*3+B19*2+B20</f>
        <v>93</v>
      </c>
      <c r="C21" s="10">
        <f>C12+C13+C14+C15+C16*3+C17+C18*3+C19*2+C20</f>
        <v>96</v>
      </c>
      <c r="D21" s="10">
        <f>D12+D13+D14+D15+D16*3+D17+D18*3+D19*2+D20</f>
        <v>86</v>
      </c>
      <c r="E21" s="10">
        <f>E12+E13+E14+E15+E16*3+E17+E18*3+E19*2+E20</f>
        <v>103</v>
      </c>
      <c r="F21" s="10">
        <f>F12+F13+F14+F15+F16*3+F17+F18*3+F19*2+F20</f>
        <v>79</v>
      </c>
      <c r="G21" s="76">
        <f t="shared" si="0"/>
        <v>91.4</v>
      </c>
    </row>
    <row r="22" spans="1:7" ht="15.75" thickBot="1">
      <c r="B22" s="18"/>
      <c r="C22" s="18"/>
      <c r="D22" s="18"/>
      <c r="E22" s="18"/>
      <c r="F22" s="18"/>
      <c r="G22" s="19">
        <f>G11+G21</f>
        <v>166.60000000000002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B21" sqref="B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53</v>
      </c>
      <c r="B1" s="13" t="s">
        <v>46</v>
      </c>
      <c r="C1" s="13" t="s">
        <v>47</v>
      </c>
      <c r="D1" s="13" t="s">
        <v>48</v>
      </c>
      <c r="E1" s="13" t="s">
        <v>49</v>
      </c>
      <c r="F1" s="13" t="s">
        <v>50</v>
      </c>
      <c r="G1" s="11" t="s">
        <v>7</v>
      </c>
    </row>
    <row r="2" spans="1:8">
      <c r="A2" s="20" t="s">
        <v>0</v>
      </c>
      <c r="B2" s="5">
        <v>7</v>
      </c>
      <c r="C2" s="5">
        <v>6</v>
      </c>
      <c r="D2" s="5">
        <v>4</v>
      </c>
      <c r="E2" s="5">
        <v>8</v>
      </c>
      <c r="F2" s="5">
        <v>4</v>
      </c>
      <c r="G2" s="12">
        <f>(B2+C2+D2+E2+F2)/5</f>
        <v>5.8</v>
      </c>
      <c r="H2" s="1"/>
    </row>
    <row r="3" spans="1:8">
      <c r="A3" s="21" t="s">
        <v>1</v>
      </c>
      <c r="B3" s="7">
        <v>7</v>
      </c>
      <c r="C3" s="7">
        <v>8</v>
      </c>
      <c r="D3" s="7">
        <v>4</v>
      </c>
      <c r="E3" s="7">
        <v>9</v>
      </c>
      <c r="F3" s="7">
        <v>5</v>
      </c>
      <c r="G3" s="12">
        <f t="shared" ref="G3:G21" si="0">(B3+C3+D3+E3+F3)/5</f>
        <v>6.6</v>
      </c>
      <c r="H3" s="1"/>
    </row>
    <row r="4" spans="1:8">
      <c r="A4" s="22" t="s">
        <v>2</v>
      </c>
      <c r="B4" s="5">
        <v>8</v>
      </c>
      <c r="C4" s="5">
        <v>8</v>
      </c>
      <c r="D4" s="5">
        <v>5</v>
      </c>
      <c r="E4" s="5">
        <v>10</v>
      </c>
      <c r="F4" s="5">
        <v>9</v>
      </c>
      <c r="G4" s="12">
        <f t="shared" si="0"/>
        <v>8</v>
      </c>
      <c r="H4" s="1"/>
    </row>
    <row r="5" spans="1:8">
      <c r="A5" s="23" t="s">
        <v>3</v>
      </c>
      <c r="B5" s="7">
        <v>8</v>
      </c>
      <c r="C5" s="7">
        <v>8</v>
      </c>
      <c r="D5" s="7">
        <v>4</v>
      </c>
      <c r="E5" s="7">
        <v>10</v>
      </c>
      <c r="F5" s="7">
        <v>8</v>
      </c>
      <c r="G5" s="12">
        <f t="shared" si="0"/>
        <v>7.6</v>
      </c>
      <c r="H5" s="1"/>
    </row>
    <row r="6" spans="1:8">
      <c r="A6" s="22" t="s">
        <v>4</v>
      </c>
      <c r="B6" s="5">
        <v>8</v>
      </c>
      <c r="C6" s="5">
        <v>6</v>
      </c>
      <c r="D6" s="5">
        <v>5</v>
      </c>
      <c r="E6" s="5">
        <v>10</v>
      </c>
      <c r="F6" s="5">
        <v>7</v>
      </c>
      <c r="G6" s="12">
        <f t="shared" si="0"/>
        <v>7.2</v>
      </c>
      <c r="H6" s="1"/>
    </row>
    <row r="7" spans="1:8">
      <c r="A7" s="23" t="s">
        <v>5</v>
      </c>
      <c r="B7" s="7">
        <v>8</v>
      </c>
      <c r="C7" s="7">
        <v>4</v>
      </c>
      <c r="D7" s="7">
        <v>4</v>
      </c>
      <c r="E7" s="7">
        <v>10</v>
      </c>
      <c r="F7" s="7">
        <v>4</v>
      </c>
      <c r="G7" s="12">
        <f t="shared" si="0"/>
        <v>6</v>
      </c>
      <c r="H7" s="1"/>
    </row>
    <row r="8" spans="1:8">
      <c r="A8" s="24" t="s">
        <v>10</v>
      </c>
      <c r="B8" s="5">
        <v>8</v>
      </c>
      <c r="C8" s="5">
        <v>7</v>
      </c>
      <c r="D8" s="5">
        <v>4</v>
      </c>
      <c r="E8" s="5">
        <v>10</v>
      </c>
      <c r="F8" s="5">
        <v>9</v>
      </c>
      <c r="G8" s="12">
        <f t="shared" si="0"/>
        <v>7.6</v>
      </c>
      <c r="H8" s="2"/>
    </row>
    <row r="9" spans="1:8">
      <c r="A9" s="25" t="s">
        <v>9</v>
      </c>
      <c r="B9" s="7">
        <v>7</v>
      </c>
      <c r="C9" s="7">
        <v>8</v>
      </c>
      <c r="D9" s="7">
        <v>6</v>
      </c>
      <c r="E9" s="7">
        <v>10</v>
      </c>
      <c r="F9" s="7">
        <v>8</v>
      </c>
      <c r="G9" s="12">
        <f t="shared" si="0"/>
        <v>7.8</v>
      </c>
      <c r="H9" s="1"/>
    </row>
    <row r="10" spans="1:8" ht="15.75" thickBot="1">
      <c r="A10" s="26" t="s">
        <v>8</v>
      </c>
      <c r="B10" s="5">
        <v>7</v>
      </c>
      <c r="C10" s="5">
        <v>8</v>
      </c>
      <c r="D10" s="5">
        <v>5</v>
      </c>
      <c r="E10" s="5">
        <v>9</v>
      </c>
      <c r="F10" s="5">
        <v>8</v>
      </c>
      <c r="G10" s="12">
        <f t="shared" si="0"/>
        <v>7.4</v>
      </c>
      <c r="H10" s="1"/>
    </row>
    <row r="11" spans="1:8" ht="15.75" thickBot="1">
      <c r="A11" s="27" t="s">
        <v>6</v>
      </c>
      <c r="B11" s="9">
        <f>B2+B3+B4+B5+B6+B7+B8*2+B9*3+B10*2</f>
        <v>97</v>
      </c>
      <c r="C11" s="9">
        <f>C2+C3+C4+C5+C6+C7+C8*2+C9*3+C10*2</f>
        <v>94</v>
      </c>
      <c r="D11" s="9">
        <f>D2+D3+D4+D5+D6+D7+D8*2+D9*3+D10*2</f>
        <v>62</v>
      </c>
      <c r="E11" s="9">
        <f>E2+E3+E4+E5+E6+E7+E8*2+E9*3+E10*2</f>
        <v>125</v>
      </c>
      <c r="F11" s="9">
        <f>F2+F3+F4+F5+F6+F7+F8*2+F9*3+F10*2</f>
        <v>95</v>
      </c>
      <c r="G11" s="76">
        <f t="shared" si="0"/>
        <v>94.6</v>
      </c>
      <c r="H11" s="1"/>
    </row>
    <row r="12" spans="1:8">
      <c r="A12" s="14" t="s">
        <v>19</v>
      </c>
      <c r="B12" s="17">
        <v>6</v>
      </c>
      <c r="C12" s="17">
        <v>6</v>
      </c>
      <c r="D12" s="17">
        <v>5</v>
      </c>
      <c r="E12" s="17">
        <v>8</v>
      </c>
      <c r="F12" s="17">
        <v>3</v>
      </c>
      <c r="G12" s="12">
        <f t="shared" si="0"/>
        <v>5.6</v>
      </c>
    </row>
    <row r="13" spans="1:8">
      <c r="A13" s="16" t="s">
        <v>20</v>
      </c>
      <c r="B13" s="8">
        <v>6</v>
      </c>
      <c r="C13" s="8">
        <v>8</v>
      </c>
      <c r="D13" s="8">
        <v>8</v>
      </c>
      <c r="E13" s="8">
        <v>9</v>
      </c>
      <c r="F13" s="8">
        <v>7</v>
      </c>
      <c r="G13" s="12">
        <f t="shared" si="0"/>
        <v>7.6</v>
      </c>
    </row>
    <row r="14" spans="1:8">
      <c r="A14" s="14" t="s">
        <v>11</v>
      </c>
      <c r="B14" s="6">
        <v>6</v>
      </c>
      <c r="C14" s="6">
        <v>6</v>
      </c>
      <c r="D14" s="6">
        <v>4</v>
      </c>
      <c r="E14" s="6">
        <v>6</v>
      </c>
      <c r="F14" s="6">
        <v>4</v>
      </c>
      <c r="G14" s="12">
        <f t="shared" si="0"/>
        <v>5.2</v>
      </c>
    </row>
    <row r="15" spans="1:8">
      <c r="A15" s="16" t="s">
        <v>16</v>
      </c>
      <c r="B15" s="8">
        <v>6</v>
      </c>
      <c r="C15" s="8">
        <v>8</v>
      </c>
      <c r="D15" s="8">
        <v>10</v>
      </c>
      <c r="E15" s="8">
        <v>7</v>
      </c>
      <c r="F15" s="8">
        <v>10</v>
      </c>
      <c r="G15" s="12">
        <f t="shared" si="0"/>
        <v>8.1999999999999993</v>
      </c>
    </row>
    <row r="16" spans="1:8">
      <c r="A16" s="14" t="s">
        <v>15</v>
      </c>
      <c r="B16" s="6">
        <v>6</v>
      </c>
      <c r="C16" s="6">
        <v>6</v>
      </c>
      <c r="D16" s="6">
        <v>6</v>
      </c>
      <c r="E16" s="6">
        <v>6</v>
      </c>
      <c r="F16" s="6">
        <v>6</v>
      </c>
      <c r="G16" s="12">
        <f t="shared" si="0"/>
        <v>6</v>
      </c>
    </row>
    <row r="17" spans="1:7">
      <c r="A17" s="16" t="s">
        <v>12</v>
      </c>
      <c r="B17" s="8">
        <v>5</v>
      </c>
      <c r="C17" s="8">
        <v>7</v>
      </c>
      <c r="D17" s="8">
        <v>8</v>
      </c>
      <c r="E17" s="8">
        <v>7</v>
      </c>
      <c r="F17" s="8">
        <v>5</v>
      </c>
      <c r="G17" s="12">
        <f t="shared" si="0"/>
        <v>6.4</v>
      </c>
    </row>
    <row r="18" spans="1:7">
      <c r="A18" s="14" t="s">
        <v>14</v>
      </c>
      <c r="B18" s="6">
        <v>5</v>
      </c>
      <c r="C18" s="6">
        <v>5</v>
      </c>
      <c r="D18" s="6">
        <v>8</v>
      </c>
      <c r="E18" s="6">
        <v>7</v>
      </c>
      <c r="F18" s="6">
        <v>5</v>
      </c>
      <c r="G18" s="12">
        <f t="shared" si="0"/>
        <v>6</v>
      </c>
    </row>
    <row r="19" spans="1:7">
      <c r="A19" s="16" t="s">
        <v>21</v>
      </c>
      <c r="B19" s="8">
        <v>6</v>
      </c>
      <c r="C19" s="8">
        <v>8</v>
      </c>
      <c r="D19" s="8">
        <v>10</v>
      </c>
      <c r="E19" s="8">
        <v>9</v>
      </c>
      <c r="F19" s="8">
        <v>10</v>
      </c>
      <c r="G19" s="12">
        <f t="shared" si="0"/>
        <v>8.6</v>
      </c>
    </row>
    <row r="20" spans="1:7" ht="15.75" thickBot="1">
      <c r="A20" s="15" t="s">
        <v>13</v>
      </c>
      <c r="B20" s="6">
        <v>5</v>
      </c>
      <c r="C20" s="6">
        <v>7</v>
      </c>
      <c r="D20" s="6">
        <v>8</v>
      </c>
      <c r="E20" s="6">
        <v>7</v>
      </c>
      <c r="F20" s="6">
        <v>7</v>
      </c>
      <c r="G20" s="12">
        <f t="shared" si="0"/>
        <v>6.8</v>
      </c>
    </row>
    <row r="21" spans="1:7" ht="15.75" thickBot="1">
      <c r="A21" s="4" t="s">
        <v>6</v>
      </c>
      <c r="B21" s="10">
        <f>B12+B13+B14+B15+B16*3+B17+B18*3+B19*2+B20</f>
        <v>79</v>
      </c>
      <c r="C21" s="10">
        <f>C12+C13+C14+C15+C16*3+C17+C18*3+C19*2+C20</f>
        <v>91</v>
      </c>
      <c r="D21" s="10">
        <f>D12+D13+D14+D15+D16*3+D17+D18*3+D19*2+D20</f>
        <v>105</v>
      </c>
      <c r="E21" s="10">
        <f>E12+E13+E14+E15+E16*3+E17+E18*3+E19*2+E20</f>
        <v>101</v>
      </c>
      <c r="F21" s="10">
        <f>F12+F13+F14+F15+F16*3+F17+F18*3+F19*2+F20</f>
        <v>89</v>
      </c>
      <c r="G21" s="76">
        <f t="shared" si="0"/>
        <v>93</v>
      </c>
    </row>
    <row r="22" spans="1:7" ht="15.75" thickBot="1">
      <c r="B22" s="18"/>
      <c r="C22" s="18"/>
      <c r="D22" s="18"/>
      <c r="E22" s="18"/>
      <c r="F22" s="18"/>
      <c r="G22" s="19">
        <f>G11+G21</f>
        <v>187.6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C21" sqref="C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54</v>
      </c>
      <c r="B1" s="13" t="s">
        <v>46</v>
      </c>
      <c r="C1" s="13" t="s">
        <v>47</v>
      </c>
      <c r="D1" s="13" t="s">
        <v>48</v>
      </c>
      <c r="E1" s="13" t="s">
        <v>49</v>
      </c>
      <c r="F1" s="13" t="s">
        <v>50</v>
      </c>
      <c r="G1" s="11" t="s">
        <v>7</v>
      </c>
    </row>
    <row r="2" spans="1:8">
      <c r="A2" s="20" t="s">
        <v>0</v>
      </c>
      <c r="B2" s="5">
        <v>6</v>
      </c>
      <c r="C2" s="5">
        <v>6</v>
      </c>
      <c r="D2" s="5">
        <v>4</v>
      </c>
      <c r="E2" s="5">
        <v>8</v>
      </c>
      <c r="F2" s="5">
        <v>4</v>
      </c>
      <c r="G2" s="12">
        <f>(B2+C2+D2+E2+F2)/5</f>
        <v>5.6</v>
      </c>
      <c r="H2" s="1"/>
    </row>
    <row r="3" spans="1:8">
      <c r="A3" s="21" t="s">
        <v>1</v>
      </c>
      <c r="B3" s="7">
        <v>6</v>
      </c>
      <c r="C3" s="7">
        <v>8</v>
      </c>
      <c r="D3" s="7">
        <v>3</v>
      </c>
      <c r="E3" s="7">
        <v>8</v>
      </c>
      <c r="F3" s="7">
        <v>5</v>
      </c>
      <c r="G3" s="12">
        <f t="shared" ref="G3:G21" si="0">(B3+C3+D3+E3+F3)/5</f>
        <v>6</v>
      </c>
      <c r="H3" s="1"/>
    </row>
    <row r="4" spans="1:8">
      <c r="A4" s="22" t="s">
        <v>2</v>
      </c>
      <c r="B4" s="5">
        <v>6</v>
      </c>
      <c r="C4" s="5">
        <v>7</v>
      </c>
      <c r="D4" s="5">
        <v>3</v>
      </c>
      <c r="E4" s="5">
        <v>7</v>
      </c>
      <c r="F4" s="5">
        <v>6</v>
      </c>
      <c r="G4" s="12">
        <f t="shared" si="0"/>
        <v>5.8</v>
      </c>
      <c r="H4" s="1"/>
    </row>
    <row r="5" spans="1:8">
      <c r="A5" s="23" t="s">
        <v>3</v>
      </c>
      <c r="B5" s="7">
        <v>6</v>
      </c>
      <c r="C5" s="7">
        <v>6</v>
      </c>
      <c r="D5" s="7">
        <v>3</v>
      </c>
      <c r="E5" s="7">
        <v>3</v>
      </c>
      <c r="F5" s="7">
        <v>5</v>
      </c>
      <c r="G5" s="12">
        <f t="shared" si="0"/>
        <v>4.5999999999999996</v>
      </c>
      <c r="H5" s="1"/>
    </row>
    <row r="6" spans="1:8">
      <c r="A6" s="22" t="s">
        <v>4</v>
      </c>
      <c r="B6" s="5">
        <v>6</v>
      </c>
      <c r="C6" s="5">
        <v>6</v>
      </c>
      <c r="D6" s="5">
        <v>4</v>
      </c>
      <c r="E6" s="5">
        <v>8</v>
      </c>
      <c r="F6" s="5">
        <v>7</v>
      </c>
      <c r="G6" s="12">
        <f t="shared" si="0"/>
        <v>6.2</v>
      </c>
      <c r="H6" s="1"/>
    </row>
    <row r="7" spans="1:8">
      <c r="A7" s="23" t="s">
        <v>5</v>
      </c>
      <c r="B7" s="7">
        <v>6</v>
      </c>
      <c r="C7" s="7">
        <v>8</v>
      </c>
      <c r="D7" s="7">
        <v>4</v>
      </c>
      <c r="E7" s="7">
        <v>9</v>
      </c>
      <c r="F7" s="7">
        <v>7</v>
      </c>
      <c r="G7" s="12">
        <f t="shared" si="0"/>
        <v>6.8</v>
      </c>
      <c r="H7" s="1"/>
    </row>
    <row r="8" spans="1:8">
      <c r="A8" s="24" t="s">
        <v>10</v>
      </c>
      <c r="B8" s="5">
        <v>6</v>
      </c>
      <c r="C8" s="5">
        <v>8</v>
      </c>
      <c r="D8" s="5">
        <v>3</v>
      </c>
      <c r="E8" s="5">
        <v>9</v>
      </c>
      <c r="F8" s="5">
        <v>6</v>
      </c>
      <c r="G8" s="12">
        <f t="shared" si="0"/>
        <v>6.4</v>
      </c>
      <c r="H8" s="2"/>
    </row>
    <row r="9" spans="1:8">
      <c r="A9" s="25" t="s">
        <v>9</v>
      </c>
      <c r="B9" s="7">
        <v>5</v>
      </c>
      <c r="C9" s="7">
        <v>8</v>
      </c>
      <c r="D9" s="7">
        <v>3</v>
      </c>
      <c r="E9" s="7">
        <v>8</v>
      </c>
      <c r="F9" s="7">
        <v>3</v>
      </c>
      <c r="G9" s="12">
        <f t="shared" si="0"/>
        <v>5.4</v>
      </c>
      <c r="H9" s="1"/>
    </row>
    <row r="10" spans="1:8" ht="15.75" thickBot="1">
      <c r="A10" s="26" t="s">
        <v>8</v>
      </c>
      <c r="B10" s="5">
        <v>5</v>
      </c>
      <c r="C10" s="5">
        <v>8</v>
      </c>
      <c r="D10" s="5">
        <v>3</v>
      </c>
      <c r="E10" s="5">
        <v>6</v>
      </c>
      <c r="F10" s="5">
        <v>5</v>
      </c>
      <c r="G10" s="12">
        <f t="shared" si="0"/>
        <v>5.4</v>
      </c>
      <c r="H10" s="1"/>
    </row>
    <row r="11" spans="1:8" ht="15.75" thickBot="1">
      <c r="A11" s="27" t="s">
        <v>6</v>
      </c>
      <c r="B11" s="9">
        <f>B2+B3+B4+B5+B6+B7+B8*2+B9*3+B10*2</f>
        <v>73</v>
      </c>
      <c r="C11" s="9">
        <f>C2+C3+C4+C5+C6+C7+C8*2+C9*3+C10*2</f>
        <v>97</v>
      </c>
      <c r="D11" s="9">
        <f>D2+D3+D4+D5+D6+D7+D8*2+D9*3+D10*2</f>
        <v>42</v>
      </c>
      <c r="E11" s="9">
        <f>E2+E3+E4+E5+E6+E7+E8*2+E9*3+E10*2</f>
        <v>97</v>
      </c>
      <c r="F11" s="9">
        <f>F2+F3+F4+F5+F6+F7+F8*2+F9*3+F10*2</f>
        <v>65</v>
      </c>
      <c r="G11" s="76">
        <f t="shared" si="0"/>
        <v>74.8</v>
      </c>
      <c r="H11" s="1"/>
    </row>
    <row r="12" spans="1:8">
      <c r="A12" s="14" t="s">
        <v>19</v>
      </c>
      <c r="B12" s="17">
        <v>6</v>
      </c>
      <c r="C12" s="17">
        <v>7</v>
      </c>
      <c r="D12" s="17">
        <v>5</v>
      </c>
      <c r="E12" s="17">
        <v>5</v>
      </c>
      <c r="F12" s="17">
        <v>4</v>
      </c>
      <c r="G12" s="12">
        <f t="shared" si="0"/>
        <v>5.4</v>
      </c>
    </row>
    <row r="13" spans="1:8">
      <c r="A13" s="16" t="s">
        <v>20</v>
      </c>
      <c r="B13" s="8">
        <v>7</v>
      </c>
      <c r="C13" s="8">
        <v>6</v>
      </c>
      <c r="D13" s="8">
        <v>5</v>
      </c>
      <c r="E13" s="8">
        <v>7</v>
      </c>
      <c r="F13" s="8">
        <v>5</v>
      </c>
      <c r="G13" s="12">
        <f t="shared" si="0"/>
        <v>6</v>
      </c>
    </row>
    <row r="14" spans="1:8">
      <c r="A14" s="14" t="s">
        <v>11</v>
      </c>
      <c r="B14" s="6">
        <v>6</v>
      </c>
      <c r="C14" s="6">
        <v>6</v>
      </c>
      <c r="D14" s="6">
        <v>4</v>
      </c>
      <c r="E14" s="6">
        <v>5</v>
      </c>
      <c r="F14" s="6">
        <v>6</v>
      </c>
      <c r="G14" s="12">
        <f t="shared" si="0"/>
        <v>5.4</v>
      </c>
    </row>
    <row r="15" spans="1:8">
      <c r="A15" s="16" t="s">
        <v>16</v>
      </c>
      <c r="B15" s="8">
        <v>6</v>
      </c>
      <c r="C15" s="8">
        <v>8</v>
      </c>
      <c r="D15" s="8">
        <v>4</v>
      </c>
      <c r="E15" s="8">
        <v>8</v>
      </c>
      <c r="F15" s="8">
        <v>6</v>
      </c>
      <c r="G15" s="12">
        <f t="shared" si="0"/>
        <v>6.4</v>
      </c>
    </row>
    <row r="16" spans="1:8">
      <c r="A16" s="14" t="s">
        <v>15</v>
      </c>
      <c r="B16" s="6">
        <v>6</v>
      </c>
      <c r="C16" s="6">
        <v>6</v>
      </c>
      <c r="D16" s="6">
        <v>5</v>
      </c>
      <c r="E16" s="6">
        <v>6</v>
      </c>
      <c r="F16" s="6">
        <v>8</v>
      </c>
      <c r="G16" s="12">
        <f t="shared" si="0"/>
        <v>6.2</v>
      </c>
    </row>
    <row r="17" spans="1:7">
      <c r="A17" s="16" t="s">
        <v>12</v>
      </c>
      <c r="B17" s="8">
        <v>7</v>
      </c>
      <c r="C17" s="8">
        <v>8</v>
      </c>
      <c r="D17" s="8">
        <v>5</v>
      </c>
      <c r="E17" s="8">
        <v>8</v>
      </c>
      <c r="F17" s="8">
        <v>5</v>
      </c>
      <c r="G17" s="12">
        <f t="shared" si="0"/>
        <v>6.6</v>
      </c>
    </row>
    <row r="18" spans="1:7">
      <c r="A18" s="14" t="s">
        <v>14</v>
      </c>
      <c r="B18" s="6">
        <v>6</v>
      </c>
      <c r="C18" s="6">
        <v>7</v>
      </c>
      <c r="D18" s="6">
        <v>5</v>
      </c>
      <c r="E18" s="6">
        <v>9</v>
      </c>
      <c r="F18" s="6">
        <v>7</v>
      </c>
      <c r="G18" s="12">
        <f t="shared" si="0"/>
        <v>6.8</v>
      </c>
    </row>
    <row r="19" spans="1:7">
      <c r="A19" s="16" t="s">
        <v>21</v>
      </c>
      <c r="B19" s="8">
        <v>6</v>
      </c>
      <c r="C19" s="8">
        <v>7</v>
      </c>
      <c r="D19" s="8">
        <v>4</v>
      </c>
      <c r="E19" s="8">
        <v>8</v>
      </c>
      <c r="F19" s="8">
        <v>7</v>
      </c>
      <c r="G19" s="12">
        <f t="shared" si="0"/>
        <v>6.4</v>
      </c>
    </row>
    <row r="20" spans="1:7" ht="15.75" thickBot="1">
      <c r="A20" s="15" t="s">
        <v>13</v>
      </c>
      <c r="B20" s="6">
        <v>6</v>
      </c>
      <c r="C20" s="6">
        <v>6</v>
      </c>
      <c r="D20" s="6">
        <v>5</v>
      </c>
      <c r="E20" s="6">
        <v>7</v>
      </c>
      <c r="F20" s="6">
        <v>6</v>
      </c>
      <c r="G20" s="12">
        <f t="shared" si="0"/>
        <v>6</v>
      </c>
    </row>
    <row r="21" spans="1:7" ht="15.75" thickBot="1">
      <c r="A21" s="4" t="s">
        <v>6</v>
      </c>
      <c r="B21" s="10">
        <f>B12+B13+B14+B15+B16*3+B17+B18*3+B19*2+B20</f>
        <v>86</v>
      </c>
      <c r="C21" s="10">
        <f>C12+C13+C14+C15+C16*3+C17+C18*3+C19*2+C20</f>
        <v>94</v>
      </c>
      <c r="D21" s="10">
        <f>D12+D13+D14+D15+D16*3+D17+D18*3+D19*2+D20</f>
        <v>66</v>
      </c>
      <c r="E21" s="10">
        <f>E12+E13+E14+E15+E16*3+E17+E18*3+E19*2+E20</f>
        <v>101</v>
      </c>
      <c r="F21" s="10">
        <f>F12+F13+F14+F15+F16*3+F17+F18*3+F19*2+F20</f>
        <v>91</v>
      </c>
      <c r="G21" s="76">
        <f t="shared" si="0"/>
        <v>87.6</v>
      </c>
    </row>
    <row r="22" spans="1:7" ht="15.75" thickBot="1">
      <c r="B22" s="18"/>
      <c r="C22" s="18"/>
      <c r="D22" s="18"/>
      <c r="E22" s="18"/>
      <c r="F22" s="18"/>
      <c r="G22" s="19">
        <f>G11+G21</f>
        <v>162.39999999999998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F13" sqref="F13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55</v>
      </c>
      <c r="B1" s="13" t="s">
        <v>46</v>
      </c>
      <c r="C1" s="13" t="s">
        <v>47</v>
      </c>
      <c r="D1" s="13" t="s">
        <v>48</v>
      </c>
      <c r="E1" s="13" t="s">
        <v>49</v>
      </c>
      <c r="F1" s="13" t="s">
        <v>50</v>
      </c>
      <c r="G1" s="11" t="s">
        <v>7</v>
      </c>
    </row>
    <row r="2" spans="1:8">
      <c r="A2" s="20" t="s">
        <v>0</v>
      </c>
      <c r="B2" s="5">
        <v>6</v>
      </c>
      <c r="C2" s="5">
        <v>8</v>
      </c>
      <c r="D2" s="5">
        <v>3</v>
      </c>
      <c r="E2" s="5">
        <v>10</v>
      </c>
      <c r="F2" s="5">
        <v>9</v>
      </c>
      <c r="G2" s="12">
        <f>(B2+C2+D2+E2+F2)/5</f>
        <v>7.2</v>
      </c>
      <c r="H2" s="1"/>
    </row>
    <row r="3" spans="1:8">
      <c r="A3" s="21" t="s">
        <v>1</v>
      </c>
      <c r="B3" s="7">
        <v>6</v>
      </c>
      <c r="C3" s="7">
        <v>6</v>
      </c>
      <c r="D3" s="7">
        <v>2</v>
      </c>
      <c r="E3" s="7">
        <v>9</v>
      </c>
      <c r="F3" s="7">
        <v>8</v>
      </c>
      <c r="G3" s="12">
        <f t="shared" ref="G3:G21" si="0">(B3+C3+D3+E3+F3)/5</f>
        <v>6.2</v>
      </c>
      <c r="H3" s="1"/>
    </row>
    <row r="4" spans="1:8">
      <c r="A4" s="22" t="s">
        <v>2</v>
      </c>
      <c r="B4" s="5">
        <v>6</v>
      </c>
      <c r="C4" s="5">
        <v>10</v>
      </c>
      <c r="D4" s="5">
        <v>5</v>
      </c>
      <c r="E4" s="5">
        <v>10</v>
      </c>
      <c r="F4" s="5">
        <v>9</v>
      </c>
      <c r="G4" s="12">
        <f t="shared" si="0"/>
        <v>8</v>
      </c>
      <c r="H4" s="1"/>
    </row>
    <row r="5" spans="1:8">
      <c r="A5" s="23" t="s">
        <v>3</v>
      </c>
      <c r="B5" s="7">
        <v>7</v>
      </c>
      <c r="C5" s="7">
        <v>8</v>
      </c>
      <c r="D5" s="7">
        <v>4</v>
      </c>
      <c r="E5" s="7">
        <v>10</v>
      </c>
      <c r="F5" s="7">
        <v>8</v>
      </c>
      <c r="G5" s="12">
        <f t="shared" si="0"/>
        <v>7.4</v>
      </c>
      <c r="H5" s="1"/>
    </row>
    <row r="6" spans="1:8">
      <c r="A6" s="22" t="s">
        <v>4</v>
      </c>
      <c r="B6" s="5">
        <v>6</v>
      </c>
      <c r="C6" s="5">
        <v>8</v>
      </c>
      <c r="D6" s="5">
        <v>2</v>
      </c>
      <c r="E6" s="5">
        <v>10</v>
      </c>
      <c r="F6" s="5">
        <v>7</v>
      </c>
      <c r="G6" s="12">
        <f t="shared" si="0"/>
        <v>6.6</v>
      </c>
      <c r="H6" s="1"/>
    </row>
    <row r="7" spans="1:8">
      <c r="A7" s="23" t="s">
        <v>5</v>
      </c>
      <c r="B7" s="7">
        <v>6</v>
      </c>
      <c r="C7" s="7">
        <v>7</v>
      </c>
      <c r="D7" s="7">
        <v>5</v>
      </c>
      <c r="E7" s="7">
        <v>10</v>
      </c>
      <c r="F7" s="7">
        <v>8</v>
      </c>
      <c r="G7" s="12">
        <f t="shared" si="0"/>
        <v>7.2</v>
      </c>
      <c r="H7" s="1"/>
    </row>
    <row r="8" spans="1:8">
      <c r="A8" s="24" t="s">
        <v>10</v>
      </c>
      <c r="B8" s="5">
        <v>5</v>
      </c>
      <c r="C8" s="5">
        <v>8</v>
      </c>
      <c r="D8" s="5">
        <v>4</v>
      </c>
      <c r="E8" s="5">
        <v>10</v>
      </c>
      <c r="F8" s="5">
        <v>7</v>
      </c>
      <c r="G8" s="12">
        <f t="shared" si="0"/>
        <v>6.8</v>
      </c>
      <c r="H8" s="2"/>
    </row>
    <row r="9" spans="1:8">
      <c r="A9" s="25" t="s">
        <v>9</v>
      </c>
      <c r="B9" s="7">
        <v>6</v>
      </c>
      <c r="C9" s="7">
        <v>8</v>
      </c>
      <c r="D9" s="7">
        <v>5</v>
      </c>
      <c r="E9" s="7">
        <v>10</v>
      </c>
      <c r="F9" s="7">
        <v>7</v>
      </c>
      <c r="G9" s="12">
        <f t="shared" si="0"/>
        <v>7.2</v>
      </c>
      <c r="H9" s="1"/>
    </row>
    <row r="10" spans="1:8" ht="15.75" thickBot="1">
      <c r="A10" s="26" t="s">
        <v>8</v>
      </c>
      <c r="B10" s="5">
        <v>5</v>
      </c>
      <c r="C10" s="5">
        <v>10</v>
      </c>
      <c r="D10" s="5">
        <v>5</v>
      </c>
      <c r="E10" s="5">
        <v>9</v>
      </c>
      <c r="F10" s="5">
        <v>8</v>
      </c>
      <c r="G10" s="12">
        <f t="shared" si="0"/>
        <v>7.4</v>
      </c>
      <c r="H10" s="1"/>
    </row>
    <row r="11" spans="1:8" ht="15.75" thickBot="1">
      <c r="A11" s="27" t="s">
        <v>6</v>
      </c>
      <c r="B11" s="9">
        <f>B2+B3+B4+B5+B6+B7+B8*2+B9*3+B10*2</f>
        <v>75</v>
      </c>
      <c r="C11" s="9">
        <f>C2+C3+C4+C5+C6+C7+C8*2+C9*3+C10*2</f>
        <v>107</v>
      </c>
      <c r="D11" s="9">
        <f>D2+D3+D4+D5+D6+D7+D8*2+D9*3+D10*2</f>
        <v>54</v>
      </c>
      <c r="E11" s="9">
        <f>E2+E3+E4+E5+E6+E7+E8*2+E9*3+E10*2</f>
        <v>127</v>
      </c>
      <c r="F11" s="9">
        <f>F2+F3+F4+F5+F6+F7+F8*2+F9*3+F10*2</f>
        <v>100</v>
      </c>
      <c r="G11" s="76">
        <f t="shared" si="0"/>
        <v>92.6</v>
      </c>
      <c r="H11" s="1"/>
    </row>
    <row r="12" spans="1:8">
      <c r="A12" s="14" t="s">
        <v>19</v>
      </c>
      <c r="B12" s="17">
        <v>7</v>
      </c>
      <c r="C12" s="17">
        <v>8</v>
      </c>
      <c r="D12" s="17">
        <v>8</v>
      </c>
      <c r="E12" s="17">
        <v>10</v>
      </c>
      <c r="F12" s="17">
        <v>7</v>
      </c>
      <c r="G12" s="12">
        <f t="shared" si="0"/>
        <v>8</v>
      </c>
    </row>
    <row r="13" spans="1:8">
      <c r="A13" s="16" t="s">
        <v>20</v>
      </c>
      <c r="B13" s="8">
        <v>8</v>
      </c>
      <c r="C13" s="8">
        <v>10</v>
      </c>
      <c r="D13" s="8">
        <v>8</v>
      </c>
      <c r="E13" s="8">
        <v>10</v>
      </c>
      <c r="F13" s="8">
        <v>6</v>
      </c>
      <c r="G13" s="12">
        <f t="shared" si="0"/>
        <v>8.4</v>
      </c>
    </row>
    <row r="14" spans="1:8">
      <c r="A14" s="14" t="s">
        <v>11</v>
      </c>
      <c r="B14" s="6">
        <v>6</v>
      </c>
      <c r="C14" s="6">
        <v>8</v>
      </c>
      <c r="D14" s="6">
        <v>7</v>
      </c>
      <c r="E14" s="6">
        <v>10</v>
      </c>
      <c r="F14" s="6">
        <v>8</v>
      </c>
      <c r="G14" s="12">
        <f t="shared" si="0"/>
        <v>7.8</v>
      </c>
    </row>
    <row r="15" spans="1:8">
      <c r="A15" s="16" t="s">
        <v>16</v>
      </c>
      <c r="B15" s="8">
        <v>8</v>
      </c>
      <c r="C15" s="8">
        <v>9</v>
      </c>
      <c r="D15" s="8">
        <v>7</v>
      </c>
      <c r="E15" s="8">
        <v>10</v>
      </c>
      <c r="F15" s="8">
        <v>8</v>
      </c>
      <c r="G15" s="12">
        <f t="shared" si="0"/>
        <v>8.4</v>
      </c>
    </row>
    <row r="16" spans="1:8">
      <c r="A16" s="14" t="s">
        <v>15</v>
      </c>
      <c r="B16" s="6">
        <v>8</v>
      </c>
      <c r="C16" s="6">
        <v>8</v>
      </c>
      <c r="D16" s="6">
        <v>7</v>
      </c>
      <c r="E16" s="6">
        <v>9</v>
      </c>
      <c r="F16" s="6">
        <v>6</v>
      </c>
      <c r="G16" s="12">
        <f t="shared" si="0"/>
        <v>7.6</v>
      </c>
    </row>
    <row r="17" spans="1:7">
      <c r="A17" s="16" t="s">
        <v>12</v>
      </c>
      <c r="B17" s="8">
        <v>7</v>
      </c>
      <c r="C17" s="8">
        <v>7</v>
      </c>
      <c r="D17" s="8">
        <v>8</v>
      </c>
      <c r="E17" s="8">
        <v>10</v>
      </c>
      <c r="F17" s="8">
        <v>7</v>
      </c>
      <c r="G17" s="12">
        <f t="shared" si="0"/>
        <v>7.8</v>
      </c>
    </row>
    <row r="18" spans="1:7">
      <c r="A18" s="14" t="s">
        <v>14</v>
      </c>
      <c r="B18" s="6">
        <v>8</v>
      </c>
      <c r="C18" s="6">
        <v>8</v>
      </c>
      <c r="D18" s="6">
        <v>8</v>
      </c>
      <c r="E18" s="6">
        <v>10</v>
      </c>
      <c r="F18" s="6">
        <v>6</v>
      </c>
      <c r="G18" s="12">
        <f t="shared" si="0"/>
        <v>8</v>
      </c>
    </row>
    <row r="19" spans="1:7">
      <c r="A19" s="16" t="s">
        <v>21</v>
      </c>
      <c r="B19" s="8">
        <v>7</v>
      </c>
      <c r="C19" s="8">
        <v>8</v>
      </c>
      <c r="D19" s="8">
        <v>7</v>
      </c>
      <c r="E19" s="8">
        <v>10</v>
      </c>
      <c r="F19" s="8">
        <v>8</v>
      </c>
      <c r="G19" s="12">
        <f t="shared" si="0"/>
        <v>8</v>
      </c>
    </row>
    <row r="20" spans="1:7" ht="15.75" thickBot="1">
      <c r="A20" s="15" t="s">
        <v>13</v>
      </c>
      <c r="B20" s="6">
        <v>7</v>
      </c>
      <c r="C20" s="6">
        <v>9</v>
      </c>
      <c r="D20" s="6">
        <v>8</v>
      </c>
      <c r="E20" s="6">
        <v>10</v>
      </c>
      <c r="F20" s="6">
        <v>7</v>
      </c>
      <c r="G20" s="12">
        <f t="shared" si="0"/>
        <v>8.1999999999999993</v>
      </c>
    </row>
    <row r="21" spans="1:7" ht="15.75" thickBot="1">
      <c r="A21" s="4" t="s">
        <v>6</v>
      </c>
      <c r="B21" s="10">
        <f>B12+B13+B14+B15+B16*3+B17+B18*3+B19*2+B20</f>
        <v>105</v>
      </c>
      <c r="C21" s="10">
        <f>C12+C13+C14+C15+C16*3+C17+C18*3+C19*2+C20</f>
        <v>115</v>
      </c>
      <c r="D21" s="10">
        <f>D12+D13+D14+D15+D16*3+D17+D18*3+D19*2+D20</f>
        <v>105</v>
      </c>
      <c r="E21" s="10">
        <f>E12+E13+E14+E15+E16*3+E17+E18*3+E19*2+E20</f>
        <v>137</v>
      </c>
      <c r="F21" s="10">
        <f>F12+F13+F14+F15+F16*3+F17+F18*3+F19*2+F20</f>
        <v>95</v>
      </c>
      <c r="G21" s="76">
        <f t="shared" si="0"/>
        <v>111.4</v>
      </c>
    </row>
    <row r="22" spans="1:7" ht="15.75" thickBot="1">
      <c r="B22" s="18"/>
      <c r="C22" s="18"/>
      <c r="D22" s="18"/>
      <c r="E22" s="18"/>
      <c r="F22" s="18"/>
      <c r="G22" s="19">
        <f>G11+G21</f>
        <v>204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Итог</vt:lpstr>
      <vt:lpstr>теория</vt:lpstr>
      <vt:lpstr>практика</vt:lpstr>
      <vt:lpstr>Помыться</vt:lpstr>
      <vt:lpstr>Колыбельная</vt:lpstr>
      <vt:lpstr>Удайпур</vt:lpstr>
      <vt:lpstr>Отпуск</vt:lpstr>
      <vt:lpstr>Нирвана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2019-04-10T09:01:05Z</dcterms:modified>
</cp:coreProperties>
</file>