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tabRatio="762" activeTab="0"/>
  </bookViews>
  <sheets>
    <sheet name="итог" sheetId="1" r:id="rId1"/>
    <sheet name="теория" sheetId="2" r:id="rId2"/>
    <sheet name="практика" sheetId="3" r:id="rId3"/>
    <sheet name="Русская княжна" sheetId="4" r:id="rId4"/>
    <sheet name="Русскя краса" sheetId="5" r:id="rId5"/>
    <sheet name="Спутник" sheetId="6" r:id="rId6"/>
    <sheet name="Таежная сказка" sheetId="7" r:id="rId7"/>
    <sheet name="Энергия алтая" sheetId="8" r:id="rId8"/>
    <sheet name="Восточные сказки" sheetId="9" r:id="rId9"/>
  </sheets>
  <definedNames/>
  <calcPr fullCalcOnLoad="1"/>
</workbook>
</file>

<file path=xl/sharedStrings.xml><?xml version="1.0" encoding="utf-8"?>
<sst xmlns="http://schemas.openxmlformats.org/spreadsheetml/2006/main" count="285" uniqueCount="54">
  <si>
    <t>Четкость определения цели и задач.</t>
  </si>
  <si>
    <t>Показания и противопоказания к применению.</t>
  </si>
  <si>
    <t>Обоснование термического воздействия</t>
  </si>
  <si>
    <t>Инструментарий термического воздействия</t>
  </si>
  <si>
    <t>Сумма баллов</t>
  </si>
  <si>
    <t>Воздействие на органы чувств (коэф. 2,0)</t>
  </si>
  <si>
    <t>СПА этикет</t>
  </si>
  <si>
    <t>Соблюдение тепловых режимов</t>
  </si>
  <si>
    <t>Общее впечатление от выполнения</t>
  </si>
  <si>
    <t>Техника выполнения (тепловое воздействие). Коэф. 3,0</t>
  </si>
  <si>
    <t>Техника выполнения (массаж) Коэф. 3,0</t>
  </si>
  <si>
    <t>Рабочее место и инструмент</t>
  </si>
  <si>
    <t>Общий бал</t>
  </si>
  <si>
    <t>Программа</t>
  </si>
  <si>
    <t>Соответствие модели и программы</t>
  </si>
  <si>
    <t>Психологический настрой</t>
  </si>
  <si>
    <t>Воздействие на органы чувств  Коэф. 2,0</t>
  </si>
  <si>
    <t>место</t>
  </si>
  <si>
    <t>балл</t>
  </si>
  <si>
    <t>Судья</t>
  </si>
  <si>
    <t>Место</t>
  </si>
  <si>
    <t>Гончаров</t>
  </si>
  <si>
    <t>Рожков</t>
  </si>
  <si>
    <t>Наталья</t>
  </si>
  <si>
    <t>Константин</t>
  </si>
  <si>
    <t>Общий балл</t>
  </si>
  <si>
    <t>Выбор инструментов и косметических средств</t>
  </si>
  <si>
    <t>Обоснование тактильных (массажных) техник</t>
  </si>
  <si>
    <t>Привлекательность процедуры для клиента</t>
  </si>
  <si>
    <t>Оригтнальность (уникальность) программы</t>
  </si>
  <si>
    <t>Техника выполнения тактильного воздействия</t>
  </si>
  <si>
    <t>Техника выполнение (теплового воздействия)</t>
  </si>
  <si>
    <t>Воздействие на органы чувств (зоение, слух, оюоняние, вкус)</t>
  </si>
  <si>
    <t>Логичность построения процедуры</t>
  </si>
  <si>
    <t>Оригинальность (уникальность) программы</t>
  </si>
  <si>
    <t>"Русская краса". Елена Гордеева</t>
  </si>
  <si>
    <t>"Русская княжна".  Ксения Хабибуллина</t>
  </si>
  <si>
    <t>"Спутник". Запольский Константин</t>
  </si>
  <si>
    <t>"Энергия Алтая". Олег Природа</t>
  </si>
  <si>
    <t>"Таежная сказка". Максим Дерков</t>
  </si>
  <si>
    <t>Дугин</t>
  </si>
  <si>
    <t>Искандаров</t>
  </si>
  <si>
    <t>Калуцкова</t>
  </si>
  <si>
    <t>Маслова</t>
  </si>
  <si>
    <t>Григорий</t>
  </si>
  <si>
    <t>Рузиль</t>
  </si>
  <si>
    <t>Анна</t>
  </si>
  <si>
    <t>"Восточные сказки"  Екатерина Ильина</t>
  </si>
  <si>
    <t>1</t>
  </si>
  <si>
    <t>2</t>
  </si>
  <si>
    <t>4</t>
  </si>
  <si>
    <t>3</t>
  </si>
  <si>
    <t>5</t>
  </si>
  <si>
    <t>"Восточные сказки" Екатерина Ильина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</si>
</sst>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/>
      <bottom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medium"/>
      <top style="thin"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medium"/>
    </border>
    <border>
      <left/>
      <right>
        <color indexed="63"/>
      </right>
      <top style="medium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/>
    </xf>
    <xf numFmtId="2" fontId="0" fillId="0" borderId="12" xfId="0" applyNumberFormat="1" applyFill="1" applyBorder="1" applyAlignment="1">
      <alignment/>
    </xf>
    <xf numFmtId="2" fontId="0" fillId="0" borderId="13" xfId="0" applyNumberFormat="1" applyBorder="1" applyAlignment="1">
      <alignment/>
    </xf>
    <xf numFmtId="2" fontId="0" fillId="33" borderId="12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9" borderId="10" xfId="0" applyFill="1" applyBorder="1" applyAlignment="1">
      <alignment textRotation="90"/>
    </xf>
    <xf numFmtId="2" fontId="0" fillId="9" borderId="13" xfId="0" applyNumberFormat="1" applyFill="1" applyBorder="1" applyAlignment="1">
      <alignment/>
    </xf>
    <xf numFmtId="0" fontId="0" fillId="10" borderId="11" xfId="0" applyFill="1" applyBorder="1" applyAlignment="1">
      <alignment textRotation="90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5" xfId="0" applyFill="1" applyBorder="1" applyAlignment="1">
      <alignment/>
    </xf>
    <xf numFmtId="2" fontId="0" fillId="0" borderId="17" xfId="0" applyNumberFormat="1" applyFill="1" applyBorder="1" applyAlignment="1">
      <alignment/>
    </xf>
    <xf numFmtId="2" fontId="0" fillId="0" borderId="0" xfId="0" applyNumberFormat="1" applyAlignment="1">
      <alignment/>
    </xf>
    <xf numFmtId="2" fontId="26" fillId="34" borderId="10" xfId="0" applyNumberFormat="1" applyFont="1" applyFill="1" applyBorder="1" applyAlignment="1">
      <alignment/>
    </xf>
    <xf numFmtId="0" fontId="0" fillId="0" borderId="18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 wrapText="1"/>
    </xf>
    <xf numFmtId="0" fontId="0" fillId="33" borderId="20" xfId="0" applyFill="1" applyBorder="1" applyAlignment="1">
      <alignment/>
    </xf>
    <xf numFmtId="0" fontId="0" fillId="0" borderId="20" xfId="0" applyBorder="1" applyAlignment="1">
      <alignment/>
    </xf>
    <xf numFmtId="0" fontId="0" fillId="33" borderId="10" xfId="0" applyFill="1" applyBorder="1" applyAlignment="1">
      <alignment/>
    </xf>
    <xf numFmtId="1" fontId="0" fillId="35" borderId="13" xfId="0" applyNumberFormat="1" applyFill="1" applyBorder="1" applyAlignment="1">
      <alignment/>
    </xf>
    <xf numFmtId="1" fontId="0" fillId="0" borderId="0" xfId="0" applyNumberFormat="1" applyAlignment="1">
      <alignment/>
    </xf>
    <xf numFmtId="1" fontId="0" fillId="0" borderId="21" xfId="0" applyNumberFormat="1" applyBorder="1" applyAlignment="1">
      <alignment textRotation="90"/>
    </xf>
    <xf numFmtId="1" fontId="0" fillId="0" borderId="22" xfId="0" applyNumberFormat="1" applyBorder="1" applyAlignment="1">
      <alignment textRotation="90"/>
    </xf>
    <xf numFmtId="1" fontId="0" fillId="0" borderId="23" xfId="0" applyNumberFormat="1" applyBorder="1" applyAlignment="1">
      <alignment textRotation="90"/>
    </xf>
    <xf numFmtId="1" fontId="0" fillId="0" borderId="24" xfId="0" applyNumberFormat="1" applyBorder="1" applyAlignment="1">
      <alignment textRotation="90"/>
    </xf>
    <xf numFmtId="1" fontId="0" fillId="35" borderId="12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0" fillId="0" borderId="25" xfId="0" applyNumberFormat="1" applyBorder="1" applyAlignment="1">
      <alignment textRotation="90"/>
    </xf>
    <xf numFmtId="0" fontId="0" fillId="0" borderId="17" xfId="0" applyBorder="1" applyAlignment="1">
      <alignment horizontal="center" textRotation="90"/>
    </xf>
    <xf numFmtId="1" fontId="0" fillId="0" borderId="25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17" xfId="0" applyNumberFormat="1" applyBorder="1" applyAlignment="1">
      <alignment horizontal="center" textRotation="90"/>
    </xf>
    <xf numFmtId="49" fontId="33" fillId="35" borderId="26" xfId="0" applyNumberFormat="1" applyFont="1" applyFill="1" applyBorder="1" applyAlignment="1">
      <alignment horizontal="center"/>
    </xf>
    <xf numFmtId="49" fontId="33" fillId="0" borderId="26" xfId="0" applyNumberFormat="1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35" borderId="13" xfId="0" applyFont="1" applyFill="1" applyBorder="1" applyAlignment="1">
      <alignment horizontal="center"/>
    </xf>
    <xf numFmtId="0" fontId="0" fillId="0" borderId="27" xfId="0" applyBorder="1" applyAlignment="1">
      <alignment textRotation="90"/>
    </xf>
    <xf numFmtId="0" fontId="0" fillId="0" borderId="28" xfId="0" applyBorder="1" applyAlignment="1">
      <alignment/>
    </xf>
    <xf numFmtId="2" fontId="0" fillId="9" borderId="10" xfId="0" applyNumberFormat="1" applyFill="1" applyBorder="1" applyAlignment="1">
      <alignment/>
    </xf>
    <xf numFmtId="0" fontId="0" fillId="35" borderId="17" xfId="0" applyFill="1" applyBorder="1" applyAlignment="1">
      <alignment/>
    </xf>
    <xf numFmtId="0" fontId="0" fillId="0" borderId="13" xfId="0" applyFill="1" applyBorder="1" applyAlignment="1">
      <alignment/>
    </xf>
    <xf numFmtId="0" fontId="0" fillId="35" borderId="13" xfId="0" applyFill="1" applyBorder="1" applyAlignment="1">
      <alignment/>
    </xf>
    <xf numFmtId="1" fontId="0" fillId="35" borderId="29" xfId="0" applyNumberFormat="1" applyFill="1" applyBorder="1" applyAlignment="1">
      <alignment/>
    </xf>
    <xf numFmtId="49" fontId="33" fillId="35" borderId="30" xfId="0" applyNumberFormat="1" applyFont="1" applyFill="1" applyBorder="1" applyAlignment="1">
      <alignment horizontal="center"/>
    </xf>
    <xf numFmtId="0" fontId="33" fillId="35" borderId="17" xfId="0" applyFont="1" applyFill="1" applyBorder="1" applyAlignment="1">
      <alignment horizontal="center"/>
    </xf>
    <xf numFmtId="1" fontId="0" fillId="0" borderId="13" xfId="0" applyNumberFormat="1" applyFill="1" applyBorder="1" applyAlignment="1">
      <alignment/>
    </xf>
    <xf numFmtId="1" fontId="0" fillId="35" borderId="17" xfId="0" applyNumberFormat="1" applyFill="1" applyBorder="1" applyAlignment="1">
      <alignment/>
    </xf>
    <xf numFmtId="4" fontId="0" fillId="0" borderId="0" xfId="0" applyNumberFormat="1" applyAlignment="1">
      <alignment/>
    </xf>
    <xf numFmtId="0" fontId="33" fillId="0" borderId="0" xfId="0" applyFont="1" applyAlignment="1">
      <alignment/>
    </xf>
    <xf numFmtId="1" fontId="0" fillId="0" borderId="12" xfId="0" applyNumberFormat="1" applyFill="1" applyBorder="1" applyAlignment="1">
      <alignment/>
    </xf>
    <xf numFmtId="1" fontId="0" fillId="0" borderId="13" xfId="0" applyNumberFormat="1" applyBorder="1" applyAlignment="1">
      <alignment textRotation="90"/>
    </xf>
    <xf numFmtId="0" fontId="33" fillId="35" borderId="30" xfId="0" applyFont="1" applyFill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35" borderId="26" xfId="0" applyFont="1" applyFill="1" applyBorder="1" applyAlignment="1">
      <alignment horizontal="center"/>
    </xf>
    <xf numFmtId="1" fontId="33" fillId="35" borderId="30" xfId="0" applyNumberFormat="1" applyFont="1" applyFill="1" applyBorder="1" applyAlignment="1">
      <alignment horizontal="center"/>
    </xf>
    <xf numFmtId="1" fontId="33" fillId="0" borderId="26" xfId="0" applyNumberFormat="1" applyFont="1" applyBorder="1" applyAlignment="1">
      <alignment horizontal="center"/>
    </xf>
    <xf numFmtId="1" fontId="33" fillId="35" borderId="26" xfId="0" applyNumberFormat="1" applyFont="1" applyFill="1" applyBorder="1" applyAlignment="1">
      <alignment horizontal="center"/>
    </xf>
    <xf numFmtId="1" fontId="0" fillId="36" borderId="17" xfId="0" applyNumberFormat="1" applyFill="1" applyBorder="1" applyAlignment="1">
      <alignment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1" fontId="0" fillId="0" borderId="26" xfId="0" applyNumberFormat="1" applyBorder="1" applyAlignment="1">
      <alignment/>
    </xf>
    <xf numFmtId="1" fontId="0" fillId="0" borderId="21" xfId="0" applyNumberFormat="1" applyBorder="1" applyAlignment="1">
      <alignment/>
    </xf>
    <xf numFmtId="1" fontId="0" fillId="36" borderId="10" xfId="0" applyNumberFormat="1" applyFill="1" applyBorder="1" applyAlignment="1">
      <alignment/>
    </xf>
    <xf numFmtId="1" fontId="0" fillId="0" borderId="31" xfId="0" applyNumberFormat="1" applyBorder="1" applyAlignment="1">
      <alignment/>
    </xf>
    <xf numFmtId="1" fontId="0" fillId="35" borderId="26" xfId="0" applyNumberFormat="1" applyFill="1" applyBorder="1" applyAlignment="1">
      <alignment/>
    </xf>
    <xf numFmtId="49" fontId="33" fillId="35" borderId="32" xfId="0" applyNumberFormat="1" applyFont="1" applyFill="1" applyBorder="1" applyAlignment="1">
      <alignment horizontal="center"/>
    </xf>
    <xf numFmtId="49" fontId="33" fillId="0" borderId="0" xfId="0" applyNumberFormat="1" applyFont="1" applyBorder="1" applyAlignment="1">
      <alignment horizontal="center"/>
    </xf>
    <xf numFmtId="49" fontId="33" fillId="35" borderId="0" xfId="0" applyNumberFormat="1" applyFont="1" applyFill="1" applyBorder="1" applyAlignment="1">
      <alignment horizontal="center"/>
    </xf>
    <xf numFmtId="1" fontId="33" fillId="35" borderId="32" xfId="0" applyNumberFormat="1" applyFont="1" applyFill="1" applyBorder="1" applyAlignment="1">
      <alignment horizontal="center"/>
    </xf>
    <xf numFmtId="1" fontId="33" fillId="0" borderId="0" xfId="0" applyNumberFormat="1" applyFont="1" applyBorder="1" applyAlignment="1">
      <alignment horizontal="center"/>
    </xf>
    <xf numFmtId="1" fontId="33" fillId="35" borderId="0" xfId="0" applyNumberFormat="1" applyFont="1" applyFill="1" applyBorder="1" applyAlignment="1">
      <alignment horizontal="center"/>
    </xf>
    <xf numFmtId="1" fontId="0" fillId="35" borderId="0" xfId="0" applyNumberFormat="1" applyFill="1" applyBorder="1" applyAlignment="1">
      <alignment/>
    </xf>
    <xf numFmtId="1" fontId="0" fillId="36" borderId="13" xfId="0" applyNumberFormat="1" applyFill="1" applyBorder="1" applyAlignment="1">
      <alignment/>
    </xf>
    <xf numFmtId="1" fontId="0" fillId="36" borderId="25" xfId="0" applyNumberFormat="1" applyFill="1" applyBorder="1" applyAlignment="1">
      <alignment/>
    </xf>
    <xf numFmtId="0" fontId="0" fillId="36" borderId="13" xfId="0" applyFill="1" applyBorder="1" applyAlignment="1">
      <alignment/>
    </xf>
    <xf numFmtId="49" fontId="33" fillId="36" borderId="26" xfId="0" applyNumberFormat="1" applyFont="1" applyFill="1" applyBorder="1" applyAlignment="1">
      <alignment horizontal="center"/>
    </xf>
    <xf numFmtId="1" fontId="33" fillId="36" borderId="26" xfId="0" applyNumberFormat="1" applyFont="1" applyFill="1" applyBorder="1" applyAlignment="1">
      <alignment horizontal="center"/>
    </xf>
    <xf numFmtId="1" fontId="0" fillId="0" borderId="33" xfId="0" applyNumberFormat="1" applyBorder="1" applyAlignment="1">
      <alignment textRotation="90"/>
    </xf>
    <xf numFmtId="1" fontId="0" fillId="0" borderId="26" xfId="0" applyNumberFormat="1" applyBorder="1" applyAlignment="1">
      <alignment textRotation="90"/>
    </xf>
    <xf numFmtId="1" fontId="0" fillId="0" borderId="13" xfId="0" applyNumberFormat="1" applyFill="1" applyBorder="1" applyAlignment="1">
      <alignment horizontal="center"/>
    </xf>
    <xf numFmtId="1" fontId="0" fillId="36" borderId="0" xfId="0" applyNumberFormat="1" applyFill="1" applyBorder="1" applyAlignment="1">
      <alignment/>
    </xf>
    <xf numFmtId="49" fontId="33" fillId="36" borderId="0" xfId="0" applyNumberFormat="1" applyFont="1" applyFill="1" applyBorder="1" applyAlignment="1">
      <alignment horizontal="center"/>
    </xf>
    <xf numFmtId="1" fontId="0" fillId="35" borderId="32" xfId="0" applyNumberFormat="1" applyFill="1" applyBorder="1" applyAlignment="1">
      <alignment/>
    </xf>
    <xf numFmtId="0" fontId="0" fillId="36" borderId="25" xfId="0" applyFill="1" applyBorder="1" applyAlignment="1">
      <alignment/>
    </xf>
    <xf numFmtId="0" fontId="33" fillId="36" borderId="13" xfId="0" applyFont="1" applyFill="1" applyBorder="1" applyAlignment="1">
      <alignment horizontal="center"/>
    </xf>
    <xf numFmtId="1" fontId="0" fillId="36" borderId="12" xfId="0" applyNumberFormat="1" applyFill="1" applyBorder="1" applyAlignment="1">
      <alignment/>
    </xf>
    <xf numFmtId="1" fontId="33" fillId="0" borderId="21" xfId="0" applyNumberFormat="1" applyFont="1" applyBorder="1" applyAlignment="1">
      <alignment horizontal="center"/>
    </xf>
    <xf numFmtId="1" fontId="0" fillId="36" borderId="31" xfId="0" applyNumberFormat="1" applyFill="1" applyBorder="1" applyAlignment="1">
      <alignment/>
    </xf>
    <xf numFmtId="1" fontId="0" fillId="36" borderId="34" xfId="0" applyNumberFormat="1" applyFill="1" applyBorder="1" applyAlignment="1">
      <alignment/>
    </xf>
    <xf numFmtId="1" fontId="33" fillId="0" borderId="34" xfId="0" applyNumberFormat="1" applyFont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1" fontId="33" fillId="36" borderId="21" xfId="0" applyNumberFormat="1" applyFont="1" applyFill="1" applyBorder="1" applyAlignment="1">
      <alignment horizontal="center"/>
    </xf>
    <xf numFmtId="1" fontId="33" fillId="36" borderId="0" xfId="0" applyNumberFormat="1" applyFont="1" applyFill="1" applyBorder="1" applyAlignment="1">
      <alignment horizontal="center"/>
    </xf>
    <xf numFmtId="1" fontId="33" fillId="36" borderId="34" xfId="0" applyNumberFormat="1" applyFont="1" applyFill="1" applyBorder="1" applyAlignment="1">
      <alignment horizontal="center"/>
    </xf>
    <xf numFmtId="0" fontId="33" fillId="36" borderId="25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9"/>
  <sheetViews>
    <sheetView tabSelected="1" zoomScale="115" zoomScaleNormal="115" zoomScalePageLayoutView="0" workbookViewId="0" topLeftCell="A1">
      <selection activeCell="N15" sqref="N15"/>
    </sheetView>
  </sheetViews>
  <sheetFormatPr defaultColWidth="9.140625" defaultRowHeight="15"/>
  <cols>
    <col min="1" max="1" width="37.8515625" style="0" customWidth="1"/>
    <col min="2" max="2" width="4.421875" style="29" bestFit="1" customWidth="1"/>
    <col min="3" max="3" width="4.421875" style="29" customWidth="1"/>
    <col min="4" max="4" width="4.421875" style="29" bestFit="1" customWidth="1"/>
    <col min="5" max="5" width="4.421875" style="29" customWidth="1"/>
    <col min="6" max="6" width="4.421875" style="29" bestFit="1" customWidth="1"/>
    <col min="7" max="7" width="4.421875" style="29" customWidth="1"/>
    <col min="8" max="8" width="4.421875" style="29" bestFit="1" customWidth="1"/>
    <col min="9" max="9" width="4.421875" style="29" customWidth="1"/>
    <col min="10" max="10" width="4.421875" style="29" bestFit="1" customWidth="1"/>
    <col min="11" max="13" width="4.421875" style="29" customWidth="1"/>
    <col min="14" max="14" width="5.57421875" style="29" bestFit="1" customWidth="1"/>
    <col min="15" max="15" width="8.8515625" style="39" customWidth="1"/>
  </cols>
  <sheetData>
    <row r="1" ht="46.5" customHeight="1" thickBot="1"/>
    <row r="2" spans="1:15" ht="60.75">
      <c r="A2" s="45" t="s">
        <v>19</v>
      </c>
      <c r="B2" s="31"/>
      <c r="C2" s="32"/>
      <c r="D2" s="31" t="s">
        <v>40</v>
      </c>
      <c r="E2" s="32" t="s">
        <v>44</v>
      </c>
      <c r="F2" s="31" t="s">
        <v>41</v>
      </c>
      <c r="G2" s="32" t="s">
        <v>45</v>
      </c>
      <c r="H2" s="31" t="s">
        <v>42</v>
      </c>
      <c r="I2" s="32" t="s">
        <v>46</v>
      </c>
      <c r="J2" s="31" t="s">
        <v>43</v>
      </c>
      <c r="K2" s="32" t="s">
        <v>23</v>
      </c>
      <c r="L2" s="31" t="s">
        <v>22</v>
      </c>
      <c r="M2" s="32" t="s">
        <v>24</v>
      </c>
      <c r="N2" s="40" t="s">
        <v>12</v>
      </c>
      <c r="O2" s="37" t="s">
        <v>20</v>
      </c>
    </row>
    <row r="3" spans="1:15" ht="33" thickBot="1">
      <c r="A3" s="26" t="s">
        <v>13</v>
      </c>
      <c r="B3" s="86" t="s">
        <v>18</v>
      </c>
      <c r="C3" s="87" t="s">
        <v>17</v>
      </c>
      <c r="D3" s="86" t="s">
        <v>18</v>
      </c>
      <c r="E3" s="87" t="s">
        <v>17</v>
      </c>
      <c r="F3" s="86" t="s">
        <v>18</v>
      </c>
      <c r="G3" s="87" t="s">
        <v>17</v>
      </c>
      <c r="H3" s="86" t="s">
        <v>18</v>
      </c>
      <c r="I3" s="87" t="s">
        <v>17</v>
      </c>
      <c r="J3" s="86" t="s">
        <v>18</v>
      </c>
      <c r="K3" s="87" t="s">
        <v>17</v>
      </c>
      <c r="L3" s="86" t="s">
        <v>18</v>
      </c>
      <c r="M3" s="87" t="s">
        <v>17</v>
      </c>
      <c r="N3" s="59"/>
      <c r="O3" s="88"/>
    </row>
    <row r="4" spans="1:18" ht="14.25">
      <c r="A4" s="48" t="s">
        <v>36</v>
      </c>
      <c r="B4" s="51"/>
      <c r="C4" s="74"/>
      <c r="D4" s="51">
        <f>теория!D4+практика!D4</f>
        <v>107</v>
      </c>
      <c r="E4" s="52" t="s">
        <v>48</v>
      </c>
      <c r="F4" s="51">
        <f>теория!F4+практика!F4</f>
        <v>218</v>
      </c>
      <c r="G4" s="74" t="s">
        <v>51</v>
      </c>
      <c r="H4" s="51">
        <f>теория!H4+практика!H4</f>
        <v>177</v>
      </c>
      <c r="I4" s="52" t="s">
        <v>51</v>
      </c>
      <c r="J4" s="51">
        <f>теория!J4+практика!J4</f>
        <v>159</v>
      </c>
      <c r="K4" s="77">
        <v>3</v>
      </c>
      <c r="L4" s="51">
        <f>теория!L4+практика!L4</f>
        <v>123</v>
      </c>
      <c r="M4" s="63">
        <v>3</v>
      </c>
      <c r="N4" s="91">
        <f aca="true" t="shared" si="0" ref="N4:N9">B4+D4+F4+H4+J4+L4</f>
        <v>784</v>
      </c>
      <c r="O4" s="53">
        <v>3</v>
      </c>
      <c r="Q4" s="56"/>
      <c r="R4" s="57"/>
    </row>
    <row r="5" spans="1:18" ht="14.25">
      <c r="A5" s="83" t="s">
        <v>35</v>
      </c>
      <c r="B5" s="94"/>
      <c r="C5" s="90"/>
      <c r="D5" s="94">
        <f>теория!D5+практика!D5</f>
        <v>100</v>
      </c>
      <c r="E5" s="84" t="s">
        <v>51</v>
      </c>
      <c r="F5" s="94">
        <f>теория!F5+практика!F5</f>
        <v>219</v>
      </c>
      <c r="G5" s="90" t="s">
        <v>49</v>
      </c>
      <c r="H5" s="94">
        <f>теория!H5+практика!H5</f>
        <v>203</v>
      </c>
      <c r="I5" s="84" t="s">
        <v>48</v>
      </c>
      <c r="J5" s="94">
        <f>теория!J5+практика!J5</f>
        <v>123</v>
      </c>
      <c r="K5" s="102">
        <v>6</v>
      </c>
      <c r="L5" s="94">
        <f>теория!L5+практика!L5</f>
        <v>140</v>
      </c>
      <c r="M5" s="85">
        <v>1</v>
      </c>
      <c r="N5" s="89">
        <f t="shared" si="0"/>
        <v>785</v>
      </c>
      <c r="O5" s="93">
        <v>2</v>
      </c>
      <c r="Q5" s="56"/>
      <c r="R5" s="57"/>
    </row>
    <row r="6" spans="1:18" ht="14.25">
      <c r="A6" s="50" t="s">
        <v>37</v>
      </c>
      <c r="B6" s="34"/>
      <c r="C6" s="76"/>
      <c r="D6" s="34">
        <f>теория!D6+практика!D6</f>
        <v>91</v>
      </c>
      <c r="E6" s="41" t="s">
        <v>50</v>
      </c>
      <c r="F6" s="34">
        <f>теория!F6+практика!F6</f>
        <v>193</v>
      </c>
      <c r="G6" s="76" t="s">
        <v>50</v>
      </c>
      <c r="H6" s="34">
        <f>теория!H6+практика!H6</f>
        <v>175</v>
      </c>
      <c r="I6" s="41" t="s">
        <v>50</v>
      </c>
      <c r="J6" s="34">
        <f>теория!J6+практика!J6</f>
        <v>163</v>
      </c>
      <c r="K6" s="79">
        <v>2</v>
      </c>
      <c r="L6" s="34">
        <f>теория!L6+практика!L6</f>
        <v>128</v>
      </c>
      <c r="M6" s="65">
        <v>2</v>
      </c>
      <c r="N6" s="80">
        <f t="shared" si="0"/>
        <v>750</v>
      </c>
      <c r="O6" s="44">
        <v>4</v>
      </c>
      <c r="Q6" s="56"/>
      <c r="R6" s="57"/>
    </row>
    <row r="7" spans="1:15" ht="14.25">
      <c r="A7" s="83" t="s">
        <v>39</v>
      </c>
      <c r="B7" s="94"/>
      <c r="C7" s="89"/>
      <c r="D7" s="94">
        <f>теория!D7+практика!D7</f>
        <v>87</v>
      </c>
      <c r="E7" s="85">
        <v>6</v>
      </c>
      <c r="F7" s="94">
        <f>теория!F7+практика!F7</f>
        <v>191</v>
      </c>
      <c r="G7" s="102">
        <v>5</v>
      </c>
      <c r="H7" s="94">
        <f>теория!H7+практика!H7</f>
        <v>149</v>
      </c>
      <c r="I7" s="85">
        <v>5</v>
      </c>
      <c r="J7" s="94">
        <f>теория!J7+практика!J7</f>
        <v>142</v>
      </c>
      <c r="K7" s="102">
        <v>4</v>
      </c>
      <c r="L7" s="94">
        <f>теория!L7+практика!L7</f>
        <v>96</v>
      </c>
      <c r="M7" s="85">
        <v>5</v>
      </c>
      <c r="N7" s="89">
        <f t="shared" si="0"/>
        <v>665</v>
      </c>
      <c r="O7" s="93">
        <v>5</v>
      </c>
    </row>
    <row r="8" spans="1:15" ht="14.25">
      <c r="A8" s="50" t="s">
        <v>38</v>
      </c>
      <c r="B8" s="34"/>
      <c r="C8" s="80"/>
      <c r="D8" s="34">
        <f>теория!D8+практика!D8</f>
        <v>89</v>
      </c>
      <c r="E8" s="65">
        <v>5</v>
      </c>
      <c r="F8" s="34">
        <f>теория!F8+практика!F8</f>
        <v>157</v>
      </c>
      <c r="G8" s="79">
        <v>6</v>
      </c>
      <c r="H8" s="34">
        <f>теория!H8+практика!H8</f>
        <v>129</v>
      </c>
      <c r="I8" s="65">
        <v>6</v>
      </c>
      <c r="J8" s="34">
        <f>теория!J8+практика!J8</f>
        <v>135</v>
      </c>
      <c r="K8" s="79">
        <v>5</v>
      </c>
      <c r="L8" s="34">
        <f>теория!L8+практика!L8</f>
        <v>90</v>
      </c>
      <c r="M8" s="65">
        <v>6</v>
      </c>
      <c r="N8" s="80">
        <f t="shared" si="0"/>
        <v>600</v>
      </c>
      <c r="O8" s="44">
        <v>6</v>
      </c>
    </row>
    <row r="9" spans="1:15" ht="15" thickBot="1">
      <c r="A9" s="92" t="s">
        <v>53</v>
      </c>
      <c r="B9" s="96"/>
      <c r="C9" s="97"/>
      <c r="D9" s="96">
        <f>теория!D9+практика!D9</f>
        <v>102</v>
      </c>
      <c r="E9" s="101">
        <v>2</v>
      </c>
      <c r="F9" s="96">
        <f>теория!F9+практика!F9</f>
        <v>220</v>
      </c>
      <c r="G9" s="103">
        <v>1</v>
      </c>
      <c r="H9" s="96">
        <f>теория!H9+практика!H9</f>
        <v>180</v>
      </c>
      <c r="I9" s="101">
        <v>2</v>
      </c>
      <c r="J9" s="96">
        <f>теория!J9+практика!J9</f>
        <v>173</v>
      </c>
      <c r="K9" s="103">
        <v>1</v>
      </c>
      <c r="L9" s="96">
        <f>теория!L9+практика!L9</f>
        <v>120</v>
      </c>
      <c r="M9" s="101">
        <v>4</v>
      </c>
      <c r="N9" s="97">
        <f t="shared" si="0"/>
        <v>795</v>
      </c>
      <c r="O9" s="104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9"/>
  <sheetViews>
    <sheetView zoomScale="115" zoomScaleNormal="115" zoomScalePageLayoutView="0" workbookViewId="0" topLeftCell="A1">
      <selection activeCell="Q8" sqref="Q8"/>
    </sheetView>
  </sheetViews>
  <sheetFormatPr defaultColWidth="9.140625" defaultRowHeight="15"/>
  <cols>
    <col min="1" max="1" width="36.28125" style="0" bestFit="1" customWidth="1"/>
    <col min="2" max="2" width="4.421875" style="29" bestFit="1" customWidth="1"/>
    <col min="3" max="3" width="4.421875" style="29" customWidth="1"/>
    <col min="4" max="4" width="4.421875" style="29" bestFit="1" customWidth="1"/>
    <col min="5" max="5" width="4.421875" style="29" customWidth="1"/>
    <col min="6" max="6" width="4.421875" style="29" bestFit="1" customWidth="1"/>
    <col min="7" max="7" width="4.421875" style="29" customWidth="1"/>
    <col min="8" max="8" width="4.421875" style="29" bestFit="1" customWidth="1"/>
    <col min="9" max="9" width="4.421875" style="29" customWidth="1"/>
    <col min="10" max="10" width="4.421875" style="29" bestFit="1" customWidth="1"/>
    <col min="11" max="13" width="4.421875" style="29" customWidth="1"/>
    <col min="14" max="14" width="5.57421875" style="29" bestFit="1" customWidth="1"/>
    <col min="15" max="15" width="3.57421875" style="39" bestFit="1" customWidth="1"/>
  </cols>
  <sheetData>
    <row r="1" ht="46.5" customHeight="1" thickBot="1"/>
    <row r="2" spans="1:15" ht="60.75">
      <c r="A2" s="45" t="s">
        <v>19</v>
      </c>
      <c r="B2" s="31"/>
      <c r="C2" s="32"/>
      <c r="D2" s="31" t="s">
        <v>40</v>
      </c>
      <c r="E2" s="32" t="s">
        <v>44</v>
      </c>
      <c r="F2" s="31" t="s">
        <v>41</v>
      </c>
      <c r="G2" s="32" t="s">
        <v>45</v>
      </c>
      <c r="H2" s="31" t="s">
        <v>42</v>
      </c>
      <c r="I2" s="32" t="s">
        <v>46</v>
      </c>
      <c r="J2" s="31" t="s">
        <v>43</v>
      </c>
      <c r="K2" s="32" t="s">
        <v>23</v>
      </c>
      <c r="L2" s="31" t="s">
        <v>22</v>
      </c>
      <c r="M2" s="32" t="s">
        <v>24</v>
      </c>
      <c r="N2" s="40" t="s">
        <v>12</v>
      </c>
      <c r="O2" s="37" t="s">
        <v>20</v>
      </c>
    </row>
    <row r="3" spans="1:15" ht="33" thickBot="1">
      <c r="A3" s="46" t="s">
        <v>13</v>
      </c>
      <c r="B3" s="33" t="s">
        <v>18</v>
      </c>
      <c r="C3" s="30" t="s">
        <v>17</v>
      </c>
      <c r="D3" s="33" t="s">
        <v>18</v>
      </c>
      <c r="E3" s="30" t="s">
        <v>17</v>
      </c>
      <c r="F3" s="33" t="s">
        <v>18</v>
      </c>
      <c r="G3" s="30" t="s">
        <v>17</v>
      </c>
      <c r="H3" s="33" t="s">
        <v>18</v>
      </c>
      <c r="I3" s="30" t="s">
        <v>17</v>
      </c>
      <c r="J3" s="33" t="s">
        <v>18</v>
      </c>
      <c r="K3" s="30" t="s">
        <v>17</v>
      </c>
      <c r="L3" s="33" t="s">
        <v>18</v>
      </c>
      <c r="M3" s="30" t="s">
        <v>17</v>
      </c>
      <c r="N3" s="36"/>
      <c r="O3" s="38"/>
    </row>
    <row r="4" spans="1:18" ht="15" thickBot="1">
      <c r="A4" s="48" t="s">
        <v>36</v>
      </c>
      <c r="B4" s="51">
        <f>'Русская княжна'!B11</f>
        <v>0</v>
      </c>
      <c r="C4" s="52"/>
      <c r="D4" s="51">
        <f>'Русская княжна'!C11</f>
        <v>23</v>
      </c>
      <c r="E4" s="52" t="s">
        <v>50</v>
      </c>
      <c r="F4" s="51">
        <f>'Русская княжна'!D11</f>
        <v>95</v>
      </c>
      <c r="G4" s="52" t="s">
        <v>52</v>
      </c>
      <c r="H4" s="51">
        <f>'Русская княжна'!E11</f>
        <v>60</v>
      </c>
      <c r="I4" s="52" t="s">
        <v>50</v>
      </c>
      <c r="J4" s="51">
        <f>'Русская княжна'!F11</f>
        <v>56</v>
      </c>
      <c r="K4" s="63">
        <v>4</v>
      </c>
      <c r="L4" s="51">
        <f>'Русская княжна'!G11</f>
        <v>37</v>
      </c>
      <c r="M4" s="63">
        <v>3</v>
      </c>
      <c r="N4" s="55">
        <f aca="true" t="shared" si="0" ref="N4:N9">B4+D4+F4+H4+J4+L4</f>
        <v>271</v>
      </c>
      <c r="O4" s="53">
        <v>4</v>
      </c>
      <c r="Q4" s="56"/>
      <c r="R4" s="57"/>
    </row>
    <row r="5" spans="1:18" ht="15" thickBot="1">
      <c r="A5" s="49" t="s">
        <v>35</v>
      </c>
      <c r="B5" s="35">
        <f>'Русскя краса'!B11</f>
        <v>0</v>
      </c>
      <c r="C5" s="42"/>
      <c r="D5" s="35">
        <f>'Русскя краса'!C11</f>
        <v>25</v>
      </c>
      <c r="E5" s="42" t="s">
        <v>49</v>
      </c>
      <c r="F5" s="35">
        <f>'Русскя краса'!D11</f>
        <v>97</v>
      </c>
      <c r="G5" s="42" t="s">
        <v>51</v>
      </c>
      <c r="H5" s="35">
        <f>'Русскя краса'!E11</f>
        <v>80</v>
      </c>
      <c r="I5" s="42" t="s">
        <v>49</v>
      </c>
      <c r="J5" s="35">
        <f>'Русскя краса'!F11</f>
        <v>46</v>
      </c>
      <c r="K5" s="64">
        <v>5</v>
      </c>
      <c r="L5" s="35">
        <f>'Русскя краса'!G11</f>
        <v>42</v>
      </c>
      <c r="M5" s="64">
        <v>2</v>
      </c>
      <c r="N5" s="66">
        <f t="shared" si="0"/>
        <v>290</v>
      </c>
      <c r="O5" s="43">
        <v>3</v>
      </c>
      <c r="Q5" s="56"/>
      <c r="R5" s="57"/>
    </row>
    <row r="6" spans="1:18" ht="15" thickBot="1">
      <c r="A6" s="50" t="s">
        <v>37</v>
      </c>
      <c r="B6" s="34">
        <f>Спутник!B11</f>
        <v>0</v>
      </c>
      <c r="C6" s="41"/>
      <c r="D6" s="34">
        <f>Спутник!C11</f>
        <v>26</v>
      </c>
      <c r="E6" s="41" t="s">
        <v>48</v>
      </c>
      <c r="F6" s="34">
        <f>Спутник!D11</f>
        <v>98</v>
      </c>
      <c r="G6" s="41" t="s">
        <v>48</v>
      </c>
      <c r="H6" s="34">
        <f>Спутник!E11</f>
        <v>84</v>
      </c>
      <c r="I6" s="41" t="s">
        <v>48</v>
      </c>
      <c r="J6" s="34">
        <f>Спутник!F11</f>
        <v>71</v>
      </c>
      <c r="K6" s="65">
        <v>1</v>
      </c>
      <c r="L6" s="34">
        <f>Спутник!G11</f>
        <v>39</v>
      </c>
      <c r="M6" s="65">
        <v>3</v>
      </c>
      <c r="N6" s="55">
        <f t="shared" si="0"/>
        <v>318</v>
      </c>
      <c r="O6" s="44">
        <v>1</v>
      </c>
      <c r="Q6" s="56"/>
      <c r="R6" s="57"/>
    </row>
    <row r="7" spans="1:15" ht="15" thickBot="1">
      <c r="A7" s="67" t="s">
        <v>39</v>
      </c>
      <c r="B7" s="35">
        <f>'Таежная сказка'!B11</f>
        <v>0</v>
      </c>
      <c r="C7" s="69"/>
      <c r="D7" s="35">
        <f>'Таежная сказка'!C11</f>
        <v>18</v>
      </c>
      <c r="E7" s="64">
        <v>5</v>
      </c>
      <c r="F7" s="35">
        <f>'Таежная сказка'!D11</f>
        <v>95</v>
      </c>
      <c r="G7" s="64">
        <v>5</v>
      </c>
      <c r="H7" s="35">
        <f>'Таежная сказка'!E11</f>
        <v>55</v>
      </c>
      <c r="I7" s="64">
        <v>6</v>
      </c>
      <c r="J7" s="35">
        <f>'Таежная сказка'!F11</f>
        <v>59</v>
      </c>
      <c r="K7" s="64">
        <v>3</v>
      </c>
      <c r="L7" s="35">
        <f>'Таежная сказка'!G11</f>
        <v>24</v>
      </c>
      <c r="M7" s="64">
        <v>5</v>
      </c>
      <c r="N7" s="66">
        <f t="shared" si="0"/>
        <v>251</v>
      </c>
      <c r="O7" s="43">
        <v>5</v>
      </c>
    </row>
    <row r="8" spans="1:15" ht="15" thickBot="1">
      <c r="A8" s="50" t="s">
        <v>38</v>
      </c>
      <c r="B8" s="34">
        <f>'Энергия алтая'!B11</f>
        <v>0</v>
      </c>
      <c r="C8" s="73"/>
      <c r="D8" s="34">
        <f>'Энергия алтая'!C11</f>
        <v>24</v>
      </c>
      <c r="E8" s="65">
        <v>3</v>
      </c>
      <c r="F8" s="34">
        <f>'Энергия алтая'!D11</f>
        <v>96</v>
      </c>
      <c r="G8" s="65">
        <v>4</v>
      </c>
      <c r="H8" s="34">
        <f>'Энергия алтая'!E11</f>
        <v>75</v>
      </c>
      <c r="I8" s="65">
        <v>3</v>
      </c>
      <c r="J8" s="34">
        <f>'Энергия алтая'!F11</f>
        <v>68</v>
      </c>
      <c r="K8" s="65">
        <v>2</v>
      </c>
      <c r="L8" s="34">
        <f>'Энергия алтая'!G11</f>
        <v>44</v>
      </c>
      <c r="M8" s="65">
        <v>1</v>
      </c>
      <c r="N8" s="55">
        <f t="shared" si="0"/>
        <v>307</v>
      </c>
      <c r="O8" s="44">
        <v>2</v>
      </c>
    </row>
    <row r="9" spans="1:15" ht="15" thickBot="1">
      <c r="A9" s="68" t="s">
        <v>47</v>
      </c>
      <c r="B9" s="72">
        <f>'Восточные сказки'!B11</f>
        <v>0</v>
      </c>
      <c r="C9" s="70"/>
      <c r="D9" s="72">
        <f>'Восточные сказки'!C11</f>
        <v>16</v>
      </c>
      <c r="E9" s="95">
        <v>6</v>
      </c>
      <c r="F9" s="72">
        <f>'Восточные сказки'!D11</f>
        <v>98</v>
      </c>
      <c r="G9" s="95">
        <v>1</v>
      </c>
      <c r="H9" s="72">
        <f>'Восточные сказки'!E11</f>
        <v>60</v>
      </c>
      <c r="I9" s="95">
        <v>4</v>
      </c>
      <c r="J9" s="72">
        <f>'Восточные сказки'!F11</f>
        <v>42</v>
      </c>
      <c r="K9" s="95">
        <v>6</v>
      </c>
      <c r="L9" s="72">
        <f>'Восточные сказки'!G11</f>
        <v>21</v>
      </c>
      <c r="M9" s="95">
        <v>6</v>
      </c>
      <c r="N9" s="71">
        <f t="shared" si="0"/>
        <v>237</v>
      </c>
      <c r="O9" s="100">
        <v>6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9"/>
  <sheetViews>
    <sheetView zoomScale="115" zoomScaleNormal="115" zoomScalePageLayoutView="0" workbookViewId="0" topLeftCell="A1">
      <selection activeCell="A10" sqref="A10"/>
    </sheetView>
  </sheetViews>
  <sheetFormatPr defaultColWidth="9.140625" defaultRowHeight="15"/>
  <cols>
    <col min="1" max="1" width="36.28125" style="0" bestFit="1" customWidth="1"/>
    <col min="2" max="2" width="4.421875" style="29" bestFit="1" customWidth="1"/>
    <col min="3" max="3" width="4.421875" style="29" customWidth="1"/>
    <col min="4" max="4" width="4.421875" style="29" bestFit="1" customWidth="1"/>
    <col min="5" max="5" width="4.421875" style="29" customWidth="1"/>
    <col min="6" max="6" width="4.421875" style="29" bestFit="1" customWidth="1"/>
    <col min="7" max="7" width="4.421875" style="29" customWidth="1"/>
    <col min="8" max="8" width="4.421875" style="29" bestFit="1" customWidth="1"/>
    <col min="9" max="9" width="4.421875" style="29" customWidth="1"/>
    <col min="10" max="10" width="4.421875" style="29" bestFit="1" customWidth="1"/>
    <col min="11" max="13" width="4.421875" style="29" customWidth="1"/>
    <col min="14" max="14" width="5.57421875" style="29" bestFit="1" customWidth="1"/>
    <col min="15" max="15" width="9.140625" style="39" customWidth="1"/>
  </cols>
  <sheetData>
    <row r="1" ht="46.5" customHeight="1" thickBot="1"/>
    <row r="2" spans="1:15" ht="60.75">
      <c r="A2" s="45" t="s">
        <v>19</v>
      </c>
      <c r="B2" s="31"/>
      <c r="C2" s="32"/>
      <c r="D2" s="31" t="s">
        <v>40</v>
      </c>
      <c r="E2" s="32" t="s">
        <v>44</v>
      </c>
      <c r="F2" s="31" t="s">
        <v>41</v>
      </c>
      <c r="G2" s="32" t="s">
        <v>45</v>
      </c>
      <c r="H2" s="31" t="s">
        <v>42</v>
      </c>
      <c r="I2" s="32" t="s">
        <v>46</v>
      </c>
      <c r="J2" s="31" t="s">
        <v>43</v>
      </c>
      <c r="K2" s="32" t="s">
        <v>23</v>
      </c>
      <c r="L2" s="31" t="s">
        <v>22</v>
      </c>
      <c r="M2" s="32" t="s">
        <v>24</v>
      </c>
      <c r="N2" s="40" t="s">
        <v>12</v>
      </c>
      <c r="O2" s="37" t="s">
        <v>20</v>
      </c>
    </row>
    <row r="3" spans="1:15" ht="33" thickBot="1">
      <c r="A3" s="46" t="s">
        <v>13</v>
      </c>
      <c r="B3" s="33" t="s">
        <v>18</v>
      </c>
      <c r="C3" s="30" t="s">
        <v>17</v>
      </c>
      <c r="D3" s="33" t="s">
        <v>18</v>
      </c>
      <c r="E3" s="30" t="s">
        <v>17</v>
      </c>
      <c r="F3" s="33" t="s">
        <v>18</v>
      </c>
      <c r="G3" s="30" t="s">
        <v>17</v>
      </c>
      <c r="H3" s="33" t="s">
        <v>18</v>
      </c>
      <c r="I3" s="30" t="s">
        <v>17</v>
      </c>
      <c r="J3" s="33" t="s">
        <v>18</v>
      </c>
      <c r="K3" s="30" t="s">
        <v>17</v>
      </c>
      <c r="L3" s="33" t="s">
        <v>18</v>
      </c>
      <c r="M3" s="30" t="s">
        <v>17</v>
      </c>
      <c r="N3" s="59"/>
      <c r="O3" s="38"/>
    </row>
    <row r="4" spans="1:18" ht="14.25">
      <c r="A4" s="48" t="s">
        <v>36</v>
      </c>
      <c r="B4" s="51">
        <f>'Русская княжна'!B21</f>
        <v>0</v>
      </c>
      <c r="C4" s="52"/>
      <c r="D4" s="51">
        <f>'Русская княжна'!C21</f>
        <v>84</v>
      </c>
      <c r="E4" s="74" t="s">
        <v>49</v>
      </c>
      <c r="F4" s="51">
        <f>'Русская княжна'!D21</f>
        <v>123</v>
      </c>
      <c r="G4" s="52" t="s">
        <v>48</v>
      </c>
      <c r="H4" s="51">
        <f>'Русская княжна'!E21</f>
        <v>117</v>
      </c>
      <c r="I4" s="74" t="s">
        <v>51</v>
      </c>
      <c r="J4" s="51">
        <f>'Русская княжна'!F21</f>
        <v>103</v>
      </c>
      <c r="K4" s="63">
        <v>2</v>
      </c>
      <c r="L4" s="51">
        <f>'Русская княжна'!G21</f>
        <v>86</v>
      </c>
      <c r="M4" s="77">
        <v>4</v>
      </c>
      <c r="N4" s="55">
        <f aca="true" t="shared" si="0" ref="N4:N9">B4+D4+F4+H4+J4+L4</f>
        <v>513</v>
      </c>
      <c r="O4" s="60">
        <v>2</v>
      </c>
      <c r="Q4" s="56"/>
      <c r="R4" s="57"/>
    </row>
    <row r="5" spans="1:18" ht="14.25">
      <c r="A5" s="49" t="s">
        <v>35</v>
      </c>
      <c r="B5" s="58">
        <f>'Русскя краса'!B21</f>
        <v>0</v>
      </c>
      <c r="C5" s="42"/>
      <c r="D5" s="35">
        <f>'Русскя краса'!C21</f>
        <v>75</v>
      </c>
      <c r="E5" s="75" t="s">
        <v>51</v>
      </c>
      <c r="F5" s="35">
        <f>'Русскя краса'!D21</f>
        <v>122</v>
      </c>
      <c r="G5" s="42" t="s">
        <v>49</v>
      </c>
      <c r="H5" s="35">
        <f>'Русскя краса'!E21</f>
        <v>123</v>
      </c>
      <c r="I5" s="75" t="s">
        <v>48</v>
      </c>
      <c r="J5" s="35">
        <f>'Русскя краса'!F21</f>
        <v>77</v>
      </c>
      <c r="K5" s="64">
        <v>5</v>
      </c>
      <c r="L5" s="35">
        <f>'Русскя краса'!G21</f>
        <v>98</v>
      </c>
      <c r="M5" s="78">
        <v>2</v>
      </c>
      <c r="N5" s="54">
        <f t="shared" si="0"/>
        <v>495</v>
      </c>
      <c r="O5" s="61">
        <v>3</v>
      </c>
      <c r="Q5" s="56"/>
      <c r="R5" s="57"/>
    </row>
    <row r="6" spans="1:18" ht="14.25">
      <c r="A6" s="50" t="s">
        <v>37</v>
      </c>
      <c r="B6" s="34">
        <f>Спутник!B21</f>
        <v>0</v>
      </c>
      <c r="C6" s="41"/>
      <c r="D6" s="34">
        <f>Спутник!C21</f>
        <v>65</v>
      </c>
      <c r="E6" s="76" t="s">
        <v>52</v>
      </c>
      <c r="F6" s="34">
        <f>Спутник!D21</f>
        <v>95</v>
      </c>
      <c r="G6" s="41" t="s">
        <v>52</v>
      </c>
      <c r="H6" s="34">
        <f>Спутник!E21</f>
        <v>91</v>
      </c>
      <c r="I6" s="76" t="s">
        <v>52</v>
      </c>
      <c r="J6" s="34">
        <f>Спутник!F21</f>
        <v>92</v>
      </c>
      <c r="K6" s="65">
        <v>3</v>
      </c>
      <c r="L6" s="34">
        <f>Спутник!G21</f>
        <v>89</v>
      </c>
      <c r="M6" s="79">
        <v>3</v>
      </c>
      <c r="N6" s="28">
        <f t="shared" si="0"/>
        <v>432</v>
      </c>
      <c r="O6" s="62">
        <v>4</v>
      </c>
      <c r="Q6" s="56"/>
      <c r="R6" s="57"/>
    </row>
    <row r="7" spans="1:15" ht="14.25">
      <c r="A7" s="67" t="s">
        <v>39</v>
      </c>
      <c r="B7" s="35">
        <f>'Таежная сказка'!B21</f>
        <v>0</v>
      </c>
      <c r="C7" s="69"/>
      <c r="D7" s="35">
        <f>'Таежная сказка'!C21</f>
        <v>69</v>
      </c>
      <c r="E7" s="78">
        <v>4</v>
      </c>
      <c r="F7" s="35">
        <f>'Таежная сказка'!D21</f>
        <v>96</v>
      </c>
      <c r="G7" s="64">
        <v>4</v>
      </c>
      <c r="H7" s="35">
        <f>'Таежная сказка'!E21</f>
        <v>94</v>
      </c>
      <c r="I7" s="78">
        <v>4</v>
      </c>
      <c r="J7" s="35">
        <f>'Таежная сказка'!F21</f>
        <v>83</v>
      </c>
      <c r="K7" s="64">
        <v>4</v>
      </c>
      <c r="L7" s="35">
        <f>'Таежная сказка'!G21</f>
        <v>72</v>
      </c>
      <c r="M7" s="78">
        <v>5</v>
      </c>
      <c r="N7" s="81">
        <f t="shared" si="0"/>
        <v>414</v>
      </c>
      <c r="O7" s="61">
        <v>5</v>
      </c>
    </row>
    <row r="8" spans="1:15" ht="14.25">
      <c r="A8" s="50" t="s">
        <v>38</v>
      </c>
      <c r="B8" s="34">
        <f>'Энергия алтая'!B21</f>
        <v>0</v>
      </c>
      <c r="C8" s="73"/>
      <c r="D8" s="34">
        <f>'Энергия алтая'!C21</f>
        <v>65</v>
      </c>
      <c r="E8" s="79">
        <v>5</v>
      </c>
      <c r="F8" s="34">
        <f>'Энергия алтая'!D21</f>
        <v>61</v>
      </c>
      <c r="G8" s="65">
        <v>6</v>
      </c>
      <c r="H8" s="34">
        <f>'Энергия алтая'!E21</f>
        <v>54</v>
      </c>
      <c r="I8" s="79">
        <v>6</v>
      </c>
      <c r="J8" s="34">
        <f>'Энергия алтая'!F21</f>
        <v>67</v>
      </c>
      <c r="K8" s="65">
        <v>6</v>
      </c>
      <c r="L8" s="34">
        <f>'Энергия алтая'!G21</f>
        <v>46</v>
      </c>
      <c r="M8" s="79">
        <v>6</v>
      </c>
      <c r="N8" s="28">
        <f t="shared" si="0"/>
        <v>293</v>
      </c>
      <c r="O8" s="62">
        <v>6</v>
      </c>
    </row>
    <row r="9" spans="1:15" ht="15" thickBot="1">
      <c r="A9" s="68" t="s">
        <v>53</v>
      </c>
      <c r="B9" s="72">
        <f>'Восточные сказки'!B21</f>
        <v>0</v>
      </c>
      <c r="C9" s="70"/>
      <c r="D9" s="72">
        <f>'Восточные сказки'!C21</f>
        <v>86</v>
      </c>
      <c r="E9" s="98">
        <v>1</v>
      </c>
      <c r="F9" s="72">
        <f>'Восточные сказки'!D21</f>
        <v>122</v>
      </c>
      <c r="G9" s="95">
        <v>2</v>
      </c>
      <c r="H9" s="72">
        <f>'Восточные сказки'!E21</f>
        <v>120</v>
      </c>
      <c r="I9" s="98">
        <v>2</v>
      </c>
      <c r="J9" s="72">
        <f>'Восточные сказки'!F21</f>
        <v>131</v>
      </c>
      <c r="K9" s="95">
        <v>1</v>
      </c>
      <c r="L9" s="72">
        <f>'Восточные сказки'!G21</f>
        <v>99</v>
      </c>
      <c r="M9" s="98">
        <v>1</v>
      </c>
      <c r="N9" s="82">
        <f t="shared" si="0"/>
        <v>558</v>
      </c>
      <c r="O9" s="99">
        <v>1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1.57421875" style="0" customWidth="1"/>
    <col min="2" max="5" width="6.57421875" style="0" bestFit="1" customWidth="1"/>
    <col min="6" max="7" width="6.57421875" style="0" customWidth="1"/>
    <col min="8" max="8" width="10.00390625" style="0" bestFit="1" customWidth="1"/>
    <col min="10" max="10" width="6.7109375" style="0" customWidth="1"/>
    <col min="12" max="12" width="6.7109375" style="0" customWidth="1"/>
  </cols>
  <sheetData>
    <row r="1" spans="1:8" ht="76.5" customHeight="1" thickBot="1">
      <c r="A1" s="3"/>
      <c r="B1" s="13" t="s">
        <v>21</v>
      </c>
      <c r="C1" s="13" t="s">
        <v>40</v>
      </c>
      <c r="D1" s="13" t="s">
        <v>41</v>
      </c>
      <c r="E1" s="13" t="s">
        <v>42</v>
      </c>
      <c r="F1" s="13" t="s">
        <v>43</v>
      </c>
      <c r="G1" s="13" t="s">
        <v>22</v>
      </c>
      <c r="H1" s="11" t="s">
        <v>25</v>
      </c>
    </row>
    <row r="2" spans="1:9" ht="14.25">
      <c r="A2" s="20" t="s">
        <v>0</v>
      </c>
      <c r="B2" s="5"/>
      <c r="C2" s="5">
        <v>8</v>
      </c>
      <c r="D2" s="5">
        <v>9</v>
      </c>
      <c r="E2" s="5">
        <v>6</v>
      </c>
      <c r="F2" s="5">
        <v>6</v>
      </c>
      <c r="G2" s="5">
        <v>4</v>
      </c>
      <c r="H2" s="12">
        <f>(B2+C2+D2+E2+F2+G2)</f>
        <v>33</v>
      </c>
      <c r="I2" s="1"/>
    </row>
    <row r="3" spans="1:9" ht="14.25">
      <c r="A3" s="21" t="s">
        <v>1</v>
      </c>
      <c r="B3" s="7"/>
      <c r="C3" s="7">
        <v>8</v>
      </c>
      <c r="D3" s="7">
        <v>10</v>
      </c>
      <c r="E3" s="7">
        <v>8</v>
      </c>
      <c r="F3" s="7">
        <v>7</v>
      </c>
      <c r="G3" s="7">
        <v>6</v>
      </c>
      <c r="H3" s="12">
        <f aca="true" t="shared" si="0" ref="H3:H10">(B3+C3+D3+E3+F3+G3)</f>
        <v>39</v>
      </c>
      <c r="I3" s="1"/>
    </row>
    <row r="4" spans="1:9" ht="14.25">
      <c r="A4" s="22" t="s">
        <v>26</v>
      </c>
      <c r="B4" s="5"/>
      <c r="C4" s="5">
        <v>0</v>
      </c>
      <c r="D4" s="5">
        <v>10</v>
      </c>
      <c r="E4" s="5">
        <v>5</v>
      </c>
      <c r="F4" s="5">
        <v>6</v>
      </c>
      <c r="G4" s="5">
        <v>5</v>
      </c>
      <c r="H4" s="12">
        <f t="shared" si="0"/>
        <v>26</v>
      </c>
      <c r="I4" s="1"/>
    </row>
    <row r="5" spans="1:9" ht="14.25">
      <c r="A5" s="23" t="s">
        <v>27</v>
      </c>
      <c r="B5" s="7"/>
      <c r="C5" s="7">
        <v>0</v>
      </c>
      <c r="D5" s="7">
        <v>9</v>
      </c>
      <c r="E5" s="7">
        <v>0</v>
      </c>
      <c r="F5" s="7">
        <v>6</v>
      </c>
      <c r="G5" s="7">
        <v>2</v>
      </c>
      <c r="H5" s="12">
        <f t="shared" si="0"/>
        <v>17</v>
      </c>
      <c r="I5" s="1"/>
    </row>
    <row r="6" spans="1:9" ht="14.25">
      <c r="A6" s="22" t="s">
        <v>2</v>
      </c>
      <c r="B6" s="5"/>
      <c r="C6" s="5">
        <v>0</v>
      </c>
      <c r="D6" s="5">
        <v>10</v>
      </c>
      <c r="E6" s="5">
        <v>0</v>
      </c>
      <c r="F6" s="5">
        <v>6</v>
      </c>
      <c r="G6" s="5">
        <v>1</v>
      </c>
      <c r="H6" s="12">
        <f t="shared" si="0"/>
        <v>17</v>
      </c>
      <c r="I6" s="1"/>
    </row>
    <row r="7" spans="1:9" ht="14.25">
      <c r="A7" s="23" t="s">
        <v>3</v>
      </c>
      <c r="B7" s="7"/>
      <c r="C7" s="7">
        <v>0</v>
      </c>
      <c r="D7" s="7">
        <v>10</v>
      </c>
      <c r="E7" s="7">
        <v>9</v>
      </c>
      <c r="F7" s="7">
        <v>5</v>
      </c>
      <c r="G7" s="7">
        <v>2</v>
      </c>
      <c r="H7" s="12">
        <f t="shared" si="0"/>
        <v>26</v>
      </c>
      <c r="I7" s="1"/>
    </row>
    <row r="8" spans="1:9" ht="14.25">
      <c r="A8" s="24" t="s">
        <v>5</v>
      </c>
      <c r="B8" s="5"/>
      <c r="C8" s="5">
        <v>2</v>
      </c>
      <c r="D8" s="5">
        <v>10</v>
      </c>
      <c r="E8" s="5">
        <v>9</v>
      </c>
      <c r="F8" s="5">
        <v>6</v>
      </c>
      <c r="G8" s="5">
        <v>5</v>
      </c>
      <c r="H8" s="12">
        <f t="shared" si="0"/>
        <v>32</v>
      </c>
      <c r="I8" s="2"/>
    </row>
    <row r="9" spans="1:9" ht="14.25">
      <c r="A9" s="25" t="s">
        <v>29</v>
      </c>
      <c r="B9" s="7"/>
      <c r="C9" s="7">
        <v>0</v>
      </c>
      <c r="D9" s="7">
        <v>8</v>
      </c>
      <c r="E9" s="7">
        <v>7</v>
      </c>
      <c r="F9" s="7">
        <v>4</v>
      </c>
      <c r="G9" s="7">
        <v>3</v>
      </c>
      <c r="H9" s="12">
        <f t="shared" si="0"/>
        <v>22</v>
      </c>
      <c r="I9" s="1"/>
    </row>
    <row r="10" spans="1:9" ht="15" thickBot="1">
      <c r="A10" s="26" t="s">
        <v>28</v>
      </c>
      <c r="B10" s="5"/>
      <c r="C10" s="5">
        <v>3</v>
      </c>
      <c r="D10" s="5">
        <v>9</v>
      </c>
      <c r="E10" s="5">
        <v>7</v>
      </c>
      <c r="F10" s="5">
        <v>4</v>
      </c>
      <c r="G10" s="5">
        <v>4</v>
      </c>
      <c r="H10" s="12">
        <f t="shared" si="0"/>
        <v>27</v>
      </c>
      <c r="I10" s="1"/>
    </row>
    <row r="11" spans="1:9" ht="15" thickBot="1">
      <c r="A11" s="27" t="s">
        <v>4</v>
      </c>
      <c r="B11" s="9">
        <f aca="true" t="shared" si="1" ref="B11:G11">B2+B3+B4+B5+B6+B7+B8*2+B9+B10</f>
        <v>0</v>
      </c>
      <c r="C11" s="9">
        <f t="shared" si="1"/>
        <v>23</v>
      </c>
      <c r="D11" s="9">
        <f t="shared" si="1"/>
        <v>95</v>
      </c>
      <c r="E11" s="9">
        <f t="shared" si="1"/>
        <v>60</v>
      </c>
      <c r="F11" s="9">
        <f t="shared" si="1"/>
        <v>56</v>
      </c>
      <c r="G11" s="9">
        <f t="shared" si="1"/>
        <v>37</v>
      </c>
      <c r="H11" s="47">
        <f>(B11+C11+D11+E11+F11+G11)</f>
        <v>271</v>
      </c>
      <c r="I11" s="1"/>
    </row>
    <row r="12" spans="1:8" ht="14.25">
      <c r="A12" s="14" t="s">
        <v>14</v>
      </c>
      <c r="B12" s="17"/>
      <c r="C12" s="17">
        <v>6</v>
      </c>
      <c r="D12" s="17">
        <v>5</v>
      </c>
      <c r="E12" s="17">
        <v>5</v>
      </c>
      <c r="F12" s="17">
        <v>6</v>
      </c>
      <c r="G12" s="17">
        <v>5</v>
      </c>
      <c r="H12" s="12">
        <f>(B12+C12+D12+E12+F12+G12)</f>
        <v>27</v>
      </c>
    </row>
    <row r="13" spans="1:8" ht="14.25">
      <c r="A13" s="16" t="s">
        <v>15</v>
      </c>
      <c r="B13" s="8"/>
      <c r="C13" s="8">
        <v>6</v>
      </c>
      <c r="D13" s="8">
        <v>10</v>
      </c>
      <c r="E13" s="8">
        <v>9</v>
      </c>
      <c r="F13" s="8">
        <v>8</v>
      </c>
      <c r="G13" s="8">
        <v>8</v>
      </c>
      <c r="H13" s="12">
        <f aca="true" t="shared" si="2" ref="H13:H20">(B13+C13+D13+E13+F13+G13)</f>
        <v>41</v>
      </c>
    </row>
    <row r="14" spans="1:8" ht="14.25">
      <c r="A14" s="14" t="s">
        <v>6</v>
      </c>
      <c r="B14" s="6"/>
      <c r="C14" s="6">
        <v>7</v>
      </c>
      <c r="D14" s="6">
        <v>9</v>
      </c>
      <c r="E14" s="6">
        <v>9</v>
      </c>
      <c r="F14" s="6">
        <v>7</v>
      </c>
      <c r="G14" s="6">
        <v>7</v>
      </c>
      <c r="H14" s="12">
        <f t="shared" si="2"/>
        <v>39</v>
      </c>
    </row>
    <row r="15" spans="1:8" ht="14.25">
      <c r="A15" s="16" t="s">
        <v>11</v>
      </c>
      <c r="B15" s="8"/>
      <c r="C15" s="8">
        <v>5</v>
      </c>
      <c r="D15" s="8">
        <v>7</v>
      </c>
      <c r="E15" s="8">
        <v>8</v>
      </c>
      <c r="F15" s="8">
        <v>6</v>
      </c>
      <c r="G15" s="8">
        <v>7</v>
      </c>
      <c r="H15" s="12">
        <f t="shared" si="2"/>
        <v>33</v>
      </c>
    </row>
    <row r="16" spans="1:8" ht="14.25">
      <c r="A16" s="14" t="s">
        <v>10</v>
      </c>
      <c r="B16" s="6"/>
      <c r="C16" s="6">
        <v>6</v>
      </c>
      <c r="D16" s="6">
        <v>10</v>
      </c>
      <c r="E16" s="6">
        <v>9</v>
      </c>
      <c r="F16" s="6">
        <v>8</v>
      </c>
      <c r="G16" s="6">
        <v>6</v>
      </c>
      <c r="H16" s="12">
        <f t="shared" si="2"/>
        <v>39</v>
      </c>
    </row>
    <row r="17" spans="1:8" ht="14.25">
      <c r="A17" s="16" t="s">
        <v>7</v>
      </c>
      <c r="B17" s="8"/>
      <c r="C17" s="8">
        <v>6</v>
      </c>
      <c r="D17" s="8">
        <v>9</v>
      </c>
      <c r="E17" s="8">
        <v>9</v>
      </c>
      <c r="F17" s="8">
        <v>8</v>
      </c>
      <c r="G17" s="8">
        <v>6</v>
      </c>
      <c r="H17" s="12">
        <f t="shared" si="2"/>
        <v>38</v>
      </c>
    </row>
    <row r="18" spans="1:8" ht="14.25">
      <c r="A18" s="14" t="s">
        <v>9</v>
      </c>
      <c r="B18" s="6"/>
      <c r="C18" s="6">
        <v>5</v>
      </c>
      <c r="D18" s="6">
        <v>8</v>
      </c>
      <c r="E18" s="6">
        <v>9</v>
      </c>
      <c r="F18" s="6">
        <v>7</v>
      </c>
      <c r="G18" s="6">
        <v>5</v>
      </c>
      <c r="H18" s="12">
        <f t="shared" si="2"/>
        <v>34</v>
      </c>
    </row>
    <row r="19" spans="1:8" ht="14.25">
      <c r="A19" s="16" t="s">
        <v>16</v>
      </c>
      <c r="B19" s="8"/>
      <c r="C19" s="8">
        <v>6</v>
      </c>
      <c r="D19" s="8">
        <v>9</v>
      </c>
      <c r="E19" s="8">
        <v>8</v>
      </c>
      <c r="F19" s="8">
        <v>7</v>
      </c>
      <c r="G19" s="8">
        <v>6</v>
      </c>
      <c r="H19" s="12">
        <f t="shared" si="2"/>
        <v>36</v>
      </c>
    </row>
    <row r="20" spans="1:8" ht="15" thickBot="1">
      <c r="A20" s="15" t="s">
        <v>8</v>
      </c>
      <c r="B20" s="6"/>
      <c r="C20" s="6">
        <v>7</v>
      </c>
      <c r="D20" s="6">
        <v>9</v>
      </c>
      <c r="E20" s="6">
        <v>7</v>
      </c>
      <c r="F20" s="6">
        <v>7</v>
      </c>
      <c r="G20" s="6">
        <v>6</v>
      </c>
      <c r="H20" s="12">
        <f t="shared" si="2"/>
        <v>36</v>
      </c>
    </row>
    <row r="21" spans="1:8" ht="15" thickBot="1">
      <c r="A21" s="4" t="s">
        <v>4</v>
      </c>
      <c r="B21" s="10">
        <f aca="true" t="shared" si="3" ref="B21:G21">B12+B13+B14+B15+B16*3+B17*3+B18+B19*2+B20</f>
        <v>0</v>
      </c>
      <c r="C21" s="10">
        <f t="shared" si="3"/>
        <v>84</v>
      </c>
      <c r="D21" s="10">
        <f t="shared" si="3"/>
        <v>123</v>
      </c>
      <c r="E21" s="10">
        <f t="shared" si="3"/>
        <v>117</v>
      </c>
      <c r="F21" s="10">
        <f t="shared" si="3"/>
        <v>103</v>
      </c>
      <c r="G21" s="10">
        <f t="shared" si="3"/>
        <v>86</v>
      </c>
      <c r="H21" s="47">
        <f>(B21+C21+D21+E21+F21+G21)</f>
        <v>513</v>
      </c>
    </row>
    <row r="22" spans="2:8" ht="15" thickBot="1">
      <c r="B22" s="18"/>
      <c r="C22" s="18"/>
      <c r="D22" s="18"/>
      <c r="E22" s="18"/>
      <c r="F22" s="18"/>
      <c r="G22" s="18"/>
      <c r="H22" s="19">
        <f>H11+H21</f>
        <v>784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1.57421875" style="0" customWidth="1"/>
    <col min="2" max="5" width="6.57421875" style="0" bestFit="1" customWidth="1"/>
    <col min="6" max="7" width="6.57421875" style="0" customWidth="1"/>
    <col min="8" max="8" width="10.00390625" style="0" bestFit="1" customWidth="1"/>
    <col min="10" max="10" width="6.7109375" style="0" customWidth="1"/>
    <col min="12" max="12" width="6.7109375" style="0" customWidth="1"/>
  </cols>
  <sheetData>
    <row r="1" spans="1:8" ht="76.5" customHeight="1" thickBot="1">
      <c r="A1" s="3"/>
      <c r="B1" s="13" t="s">
        <v>21</v>
      </c>
      <c r="C1" s="13" t="s">
        <v>40</v>
      </c>
      <c r="D1" s="13" t="s">
        <v>41</v>
      </c>
      <c r="E1" s="13" t="s">
        <v>42</v>
      </c>
      <c r="F1" s="13" t="s">
        <v>43</v>
      </c>
      <c r="G1" s="13" t="s">
        <v>22</v>
      </c>
      <c r="H1" s="11" t="s">
        <v>25</v>
      </c>
    </row>
    <row r="2" spans="1:9" ht="14.25">
      <c r="A2" s="20" t="s">
        <v>0</v>
      </c>
      <c r="B2" s="5"/>
      <c r="C2" s="5">
        <v>8</v>
      </c>
      <c r="D2" s="5">
        <v>10</v>
      </c>
      <c r="E2" s="5">
        <v>8</v>
      </c>
      <c r="F2" s="5">
        <v>8</v>
      </c>
      <c r="G2" s="5">
        <v>5</v>
      </c>
      <c r="H2" s="12">
        <f>(B2+C2+D2+E2+F2+G2)</f>
        <v>39</v>
      </c>
      <c r="I2" s="1"/>
    </row>
    <row r="3" spans="1:9" ht="14.25">
      <c r="A3" s="21" t="s">
        <v>1</v>
      </c>
      <c r="B3" s="7"/>
      <c r="C3" s="7">
        <v>5</v>
      </c>
      <c r="D3" s="7">
        <v>9</v>
      </c>
      <c r="E3" s="7">
        <v>9</v>
      </c>
      <c r="F3" s="7">
        <v>8</v>
      </c>
      <c r="G3" s="7">
        <v>3</v>
      </c>
      <c r="H3" s="12">
        <f aca="true" t="shared" si="0" ref="H3:H10">(B3+C3+D3+E3+F3+G3)</f>
        <v>34</v>
      </c>
      <c r="I3" s="1"/>
    </row>
    <row r="4" spans="1:9" ht="14.25">
      <c r="A4" s="22" t="s">
        <v>26</v>
      </c>
      <c r="B4" s="5"/>
      <c r="C4" s="5">
        <v>5</v>
      </c>
      <c r="D4" s="5">
        <v>10</v>
      </c>
      <c r="E4" s="5">
        <v>5</v>
      </c>
      <c r="F4" s="5">
        <v>6</v>
      </c>
      <c r="G4" s="5">
        <v>5</v>
      </c>
      <c r="H4" s="12">
        <f t="shared" si="0"/>
        <v>31</v>
      </c>
      <c r="I4" s="1"/>
    </row>
    <row r="5" spans="1:9" ht="14.25">
      <c r="A5" s="23" t="s">
        <v>27</v>
      </c>
      <c r="B5" s="7"/>
      <c r="C5" s="7">
        <v>0</v>
      </c>
      <c r="D5" s="7">
        <v>10</v>
      </c>
      <c r="E5" s="7">
        <v>8</v>
      </c>
      <c r="F5" s="7">
        <v>2</v>
      </c>
      <c r="G5" s="7">
        <v>4</v>
      </c>
      <c r="H5" s="12">
        <f t="shared" si="0"/>
        <v>24</v>
      </c>
      <c r="I5" s="1"/>
    </row>
    <row r="6" spans="1:9" ht="14.25">
      <c r="A6" s="22" t="s">
        <v>2</v>
      </c>
      <c r="B6" s="5"/>
      <c r="C6" s="5">
        <v>0</v>
      </c>
      <c r="D6" s="5">
        <v>10</v>
      </c>
      <c r="E6" s="5">
        <v>8</v>
      </c>
      <c r="F6" s="5">
        <v>5</v>
      </c>
      <c r="G6" s="5">
        <v>3</v>
      </c>
      <c r="H6" s="12">
        <f t="shared" si="0"/>
        <v>26</v>
      </c>
      <c r="I6" s="1"/>
    </row>
    <row r="7" spans="1:9" ht="14.25">
      <c r="A7" s="23" t="s">
        <v>32</v>
      </c>
      <c r="B7" s="7"/>
      <c r="C7" s="7">
        <v>0</v>
      </c>
      <c r="D7" s="7">
        <v>10</v>
      </c>
      <c r="E7" s="7">
        <v>9</v>
      </c>
      <c r="F7" s="7">
        <v>5</v>
      </c>
      <c r="G7" s="7">
        <v>3</v>
      </c>
      <c r="H7" s="12">
        <f t="shared" si="0"/>
        <v>27</v>
      </c>
      <c r="I7" s="1"/>
    </row>
    <row r="8" spans="1:9" ht="14.25">
      <c r="A8" s="24" t="s">
        <v>33</v>
      </c>
      <c r="B8" s="5"/>
      <c r="C8" s="5">
        <v>2</v>
      </c>
      <c r="D8" s="5">
        <v>9</v>
      </c>
      <c r="E8" s="5">
        <v>9</v>
      </c>
      <c r="F8" s="5">
        <v>3</v>
      </c>
      <c r="G8" s="5">
        <v>5</v>
      </c>
      <c r="H8" s="12">
        <f t="shared" si="0"/>
        <v>28</v>
      </c>
      <c r="I8" s="2"/>
    </row>
    <row r="9" spans="1:9" ht="14.25">
      <c r="A9" s="25" t="s">
        <v>34</v>
      </c>
      <c r="B9" s="7"/>
      <c r="C9" s="7">
        <v>0</v>
      </c>
      <c r="D9" s="7">
        <v>10</v>
      </c>
      <c r="E9" s="7">
        <v>7</v>
      </c>
      <c r="F9" s="7">
        <v>3</v>
      </c>
      <c r="G9" s="7">
        <v>4</v>
      </c>
      <c r="H9" s="12">
        <f t="shared" si="0"/>
        <v>24</v>
      </c>
      <c r="I9" s="1"/>
    </row>
    <row r="10" spans="1:9" ht="15" thickBot="1">
      <c r="A10" s="26" t="s">
        <v>28</v>
      </c>
      <c r="B10" s="5"/>
      <c r="C10" s="5">
        <v>3</v>
      </c>
      <c r="D10" s="5">
        <v>10</v>
      </c>
      <c r="E10" s="5">
        <v>8</v>
      </c>
      <c r="F10" s="5">
        <v>3</v>
      </c>
      <c r="G10" s="5">
        <v>5</v>
      </c>
      <c r="H10" s="12">
        <f t="shared" si="0"/>
        <v>29</v>
      </c>
      <c r="I10" s="1"/>
    </row>
    <row r="11" spans="1:9" ht="15" thickBot="1">
      <c r="A11" s="27" t="s">
        <v>4</v>
      </c>
      <c r="B11" s="9">
        <f aca="true" t="shared" si="1" ref="B11:G11">B2+B3+B4+B5+B6+B7+B8*2+B9+B10</f>
        <v>0</v>
      </c>
      <c r="C11" s="9">
        <f t="shared" si="1"/>
        <v>25</v>
      </c>
      <c r="D11" s="9">
        <f t="shared" si="1"/>
        <v>97</v>
      </c>
      <c r="E11" s="9">
        <f t="shared" si="1"/>
        <v>80</v>
      </c>
      <c r="F11" s="9">
        <f t="shared" si="1"/>
        <v>46</v>
      </c>
      <c r="G11" s="9">
        <f t="shared" si="1"/>
        <v>42</v>
      </c>
      <c r="H11" s="47">
        <f>(B11+C11+D11+E11+F11+G11)</f>
        <v>290</v>
      </c>
      <c r="I11" s="1"/>
    </row>
    <row r="12" spans="1:8" ht="14.25">
      <c r="A12" s="14" t="s">
        <v>14</v>
      </c>
      <c r="B12" s="17"/>
      <c r="C12" s="17">
        <v>8</v>
      </c>
      <c r="D12" s="17">
        <v>8</v>
      </c>
      <c r="E12" s="17">
        <v>9</v>
      </c>
      <c r="F12" s="17">
        <v>9</v>
      </c>
      <c r="G12" s="17">
        <v>7</v>
      </c>
      <c r="H12" s="12">
        <f>(B12+C12+D12+E12+F12+G12)</f>
        <v>41</v>
      </c>
    </row>
    <row r="13" spans="1:8" ht="14.25">
      <c r="A13" s="16" t="s">
        <v>15</v>
      </c>
      <c r="B13" s="8"/>
      <c r="C13" s="8">
        <v>6</v>
      </c>
      <c r="D13" s="8">
        <v>10</v>
      </c>
      <c r="E13" s="8">
        <v>10</v>
      </c>
      <c r="F13" s="8">
        <v>7</v>
      </c>
      <c r="G13" s="8">
        <v>8</v>
      </c>
      <c r="H13" s="12">
        <f aca="true" t="shared" si="2" ref="H13:H20">(B13+C13+D13+E13+F13+G13)</f>
        <v>41</v>
      </c>
    </row>
    <row r="14" spans="1:8" ht="14.25">
      <c r="A14" s="14" t="s">
        <v>6</v>
      </c>
      <c r="B14" s="6"/>
      <c r="C14" s="6">
        <v>6</v>
      </c>
      <c r="D14" s="6">
        <v>9</v>
      </c>
      <c r="E14" s="6">
        <v>9</v>
      </c>
      <c r="F14" s="6">
        <v>7</v>
      </c>
      <c r="G14" s="6">
        <v>8</v>
      </c>
      <c r="H14" s="12">
        <f t="shared" si="2"/>
        <v>39</v>
      </c>
    </row>
    <row r="15" spans="1:8" ht="14.25">
      <c r="A15" s="16" t="s">
        <v>11</v>
      </c>
      <c r="B15" s="8"/>
      <c r="C15" s="8">
        <v>5</v>
      </c>
      <c r="D15" s="8">
        <v>6</v>
      </c>
      <c r="E15" s="8">
        <v>8</v>
      </c>
      <c r="F15" s="8">
        <v>5</v>
      </c>
      <c r="G15" s="8">
        <v>7</v>
      </c>
      <c r="H15" s="12">
        <f t="shared" si="2"/>
        <v>31</v>
      </c>
    </row>
    <row r="16" spans="1:8" ht="14.25">
      <c r="A16" s="14" t="s">
        <v>30</v>
      </c>
      <c r="B16" s="6"/>
      <c r="C16" s="6">
        <v>4</v>
      </c>
      <c r="D16" s="6">
        <v>10</v>
      </c>
      <c r="E16" s="6">
        <v>9</v>
      </c>
      <c r="F16" s="6">
        <v>4</v>
      </c>
      <c r="G16" s="6">
        <v>6</v>
      </c>
      <c r="H16" s="12">
        <f t="shared" si="2"/>
        <v>33</v>
      </c>
    </row>
    <row r="17" spans="1:8" ht="14.25">
      <c r="A17" s="16" t="s">
        <v>31</v>
      </c>
      <c r="B17" s="8"/>
      <c r="C17" s="8">
        <v>5</v>
      </c>
      <c r="D17" s="8">
        <v>8</v>
      </c>
      <c r="E17" s="8">
        <v>9</v>
      </c>
      <c r="F17" s="8">
        <v>4</v>
      </c>
      <c r="G17" s="8">
        <v>8</v>
      </c>
      <c r="H17" s="12">
        <f t="shared" si="2"/>
        <v>34</v>
      </c>
    </row>
    <row r="18" spans="1:8" ht="14.25">
      <c r="A18" s="14" t="s">
        <v>7</v>
      </c>
      <c r="B18" s="6"/>
      <c r="C18" s="6">
        <v>5</v>
      </c>
      <c r="D18" s="6">
        <v>10</v>
      </c>
      <c r="E18" s="6">
        <v>9</v>
      </c>
      <c r="F18" s="6">
        <v>5</v>
      </c>
      <c r="G18" s="6">
        <v>7</v>
      </c>
      <c r="H18" s="12">
        <f t="shared" si="2"/>
        <v>36</v>
      </c>
    </row>
    <row r="19" spans="1:8" ht="14.25">
      <c r="A19" s="16" t="s">
        <v>16</v>
      </c>
      <c r="B19" s="8"/>
      <c r="C19" s="8">
        <v>6</v>
      </c>
      <c r="D19" s="8">
        <v>8</v>
      </c>
      <c r="E19" s="8">
        <v>8</v>
      </c>
      <c r="F19" s="8">
        <v>7</v>
      </c>
      <c r="G19" s="8">
        <v>6</v>
      </c>
      <c r="H19" s="12">
        <f t="shared" si="2"/>
        <v>35</v>
      </c>
    </row>
    <row r="20" spans="1:8" ht="15" thickBot="1">
      <c r="A20" s="15" t="s">
        <v>8</v>
      </c>
      <c r="B20" s="6"/>
      <c r="C20" s="6">
        <v>6</v>
      </c>
      <c r="D20" s="6">
        <v>9</v>
      </c>
      <c r="E20" s="6">
        <v>8</v>
      </c>
      <c r="F20" s="6">
        <v>6</v>
      </c>
      <c r="G20" s="6">
        <v>7</v>
      </c>
      <c r="H20" s="12">
        <f t="shared" si="2"/>
        <v>36</v>
      </c>
    </row>
    <row r="21" spans="1:8" ht="15" thickBot="1">
      <c r="A21" s="4" t="s">
        <v>4</v>
      </c>
      <c r="B21" s="10">
        <f aca="true" t="shared" si="3" ref="B21:G21">B12+B13+B14+B15+B16*3+B17*3+B18+B19*2+B20</f>
        <v>0</v>
      </c>
      <c r="C21" s="10">
        <f t="shared" si="3"/>
        <v>75</v>
      </c>
      <c r="D21" s="10">
        <f t="shared" si="3"/>
        <v>122</v>
      </c>
      <c r="E21" s="10">
        <f t="shared" si="3"/>
        <v>123</v>
      </c>
      <c r="F21" s="10">
        <f t="shared" si="3"/>
        <v>77</v>
      </c>
      <c r="G21" s="10">
        <f t="shared" si="3"/>
        <v>98</v>
      </c>
      <c r="H21" s="47">
        <f>(B21+C21+D21+E21+F21+G21)</f>
        <v>495</v>
      </c>
    </row>
    <row r="22" spans="2:8" ht="15" thickBot="1">
      <c r="B22" s="18"/>
      <c r="C22" s="18"/>
      <c r="D22" s="18"/>
      <c r="E22" s="18"/>
      <c r="F22" s="18"/>
      <c r="G22" s="18"/>
      <c r="H22" s="19">
        <f>H11+H21</f>
        <v>785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5.28125" style="0" bestFit="1" customWidth="1"/>
    <col min="2" max="5" width="6.57421875" style="0" bestFit="1" customWidth="1"/>
    <col min="6" max="7" width="6.57421875" style="0" customWidth="1"/>
    <col min="8" max="8" width="10.00390625" style="0" bestFit="1" customWidth="1"/>
    <col min="10" max="10" width="6.7109375" style="0" customWidth="1"/>
    <col min="12" max="12" width="6.7109375" style="0" customWidth="1"/>
  </cols>
  <sheetData>
    <row r="1" spans="1:8" ht="76.5" customHeight="1" thickBot="1">
      <c r="A1" s="3"/>
      <c r="B1" s="13" t="s">
        <v>21</v>
      </c>
      <c r="C1" s="13" t="s">
        <v>40</v>
      </c>
      <c r="D1" s="13" t="s">
        <v>41</v>
      </c>
      <c r="E1" s="13" t="s">
        <v>42</v>
      </c>
      <c r="F1" s="13" t="s">
        <v>43</v>
      </c>
      <c r="G1" s="13" t="s">
        <v>22</v>
      </c>
      <c r="H1" s="11" t="s">
        <v>25</v>
      </c>
    </row>
    <row r="2" spans="1:9" ht="14.25">
      <c r="A2" s="20" t="s">
        <v>0</v>
      </c>
      <c r="B2" s="5"/>
      <c r="C2" s="5">
        <v>6</v>
      </c>
      <c r="D2" s="5">
        <v>10</v>
      </c>
      <c r="E2" s="5">
        <v>7</v>
      </c>
      <c r="F2" s="5">
        <v>6</v>
      </c>
      <c r="G2" s="5">
        <v>6</v>
      </c>
      <c r="H2" s="12">
        <f>(B2+C2+D2+E2+F2+G2)</f>
        <v>35</v>
      </c>
      <c r="I2" s="1"/>
    </row>
    <row r="3" spans="1:9" ht="14.25">
      <c r="A3" s="21" t="s">
        <v>1</v>
      </c>
      <c r="B3" s="7"/>
      <c r="C3" s="7">
        <v>5</v>
      </c>
      <c r="D3" s="7">
        <v>8</v>
      </c>
      <c r="E3" s="7">
        <v>7</v>
      </c>
      <c r="F3" s="7">
        <v>6</v>
      </c>
      <c r="G3" s="7">
        <v>2</v>
      </c>
      <c r="H3" s="12">
        <f aca="true" t="shared" si="0" ref="H3:H10">(B3+C3+D3+E3+F3+G3)</f>
        <v>28</v>
      </c>
      <c r="I3" s="1"/>
    </row>
    <row r="4" spans="1:9" ht="14.25">
      <c r="A4" s="22" t="s">
        <v>26</v>
      </c>
      <c r="B4" s="5"/>
      <c r="C4" s="5">
        <v>1</v>
      </c>
      <c r="D4" s="5">
        <v>10</v>
      </c>
      <c r="E4" s="5">
        <v>9</v>
      </c>
      <c r="F4" s="5">
        <v>8</v>
      </c>
      <c r="G4" s="5">
        <v>6</v>
      </c>
      <c r="H4" s="12">
        <f t="shared" si="0"/>
        <v>34</v>
      </c>
      <c r="I4" s="1"/>
    </row>
    <row r="5" spans="1:9" ht="14.25">
      <c r="A5" s="23" t="s">
        <v>27</v>
      </c>
      <c r="B5" s="7"/>
      <c r="C5" s="7">
        <v>3</v>
      </c>
      <c r="D5" s="7">
        <v>10</v>
      </c>
      <c r="E5" s="7">
        <v>9</v>
      </c>
      <c r="F5" s="7">
        <v>7</v>
      </c>
      <c r="G5" s="7">
        <v>5</v>
      </c>
      <c r="H5" s="12">
        <f t="shared" si="0"/>
        <v>34</v>
      </c>
      <c r="I5" s="1"/>
    </row>
    <row r="6" spans="1:9" ht="14.25">
      <c r="A6" s="22" t="s">
        <v>2</v>
      </c>
      <c r="B6" s="5"/>
      <c r="C6" s="5">
        <v>0</v>
      </c>
      <c r="D6" s="5">
        <v>10</v>
      </c>
      <c r="E6" s="5">
        <v>8</v>
      </c>
      <c r="F6" s="5">
        <v>8</v>
      </c>
      <c r="G6" s="5">
        <v>2</v>
      </c>
      <c r="H6" s="12">
        <f t="shared" si="0"/>
        <v>28</v>
      </c>
      <c r="I6" s="1"/>
    </row>
    <row r="7" spans="1:9" ht="14.25">
      <c r="A7" s="23" t="s">
        <v>32</v>
      </c>
      <c r="B7" s="7"/>
      <c r="C7" s="7">
        <v>0</v>
      </c>
      <c r="D7" s="7">
        <v>10</v>
      </c>
      <c r="E7" s="7">
        <v>10</v>
      </c>
      <c r="F7" s="7">
        <v>7</v>
      </c>
      <c r="G7" s="7">
        <v>2</v>
      </c>
      <c r="H7" s="12">
        <f t="shared" si="0"/>
        <v>29</v>
      </c>
      <c r="I7" s="1"/>
    </row>
    <row r="8" spans="1:9" ht="14.25">
      <c r="A8" s="24" t="s">
        <v>33</v>
      </c>
      <c r="B8" s="5"/>
      <c r="C8" s="5">
        <v>2</v>
      </c>
      <c r="D8" s="5">
        <v>10</v>
      </c>
      <c r="E8" s="5">
        <v>9</v>
      </c>
      <c r="F8" s="5">
        <v>9</v>
      </c>
      <c r="G8" s="5">
        <v>4</v>
      </c>
      <c r="H8" s="12">
        <f t="shared" si="0"/>
        <v>34</v>
      </c>
      <c r="I8" s="2"/>
    </row>
    <row r="9" spans="1:9" ht="14.25">
      <c r="A9" s="25" t="s">
        <v>34</v>
      </c>
      <c r="B9" s="7"/>
      <c r="C9" s="7">
        <v>2</v>
      </c>
      <c r="D9" s="7">
        <v>10</v>
      </c>
      <c r="E9" s="7">
        <v>8</v>
      </c>
      <c r="F9" s="7">
        <v>5</v>
      </c>
      <c r="G9" s="7">
        <v>3</v>
      </c>
      <c r="H9" s="12">
        <f t="shared" si="0"/>
        <v>28</v>
      </c>
      <c r="I9" s="1"/>
    </row>
    <row r="10" spans="1:9" ht="15" thickBot="1">
      <c r="A10" s="26" t="s">
        <v>28</v>
      </c>
      <c r="B10" s="5"/>
      <c r="C10" s="5">
        <v>5</v>
      </c>
      <c r="D10" s="5">
        <v>10</v>
      </c>
      <c r="E10" s="5">
        <v>8</v>
      </c>
      <c r="F10" s="5">
        <v>6</v>
      </c>
      <c r="G10" s="5">
        <v>5</v>
      </c>
      <c r="H10" s="12">
        <f t="shared" si="0"/>
        <v>34</v>
      </c>
      <c r="I10" s="1"/>
    </row>
    <row r="11" spans="1:9" ht="15" thickBot="1">
      <c r="A11" s="27" t="s">
        <v>4</v>
      </c>
      <c r="B11" s="9">
        <f aca="true" t="shared" si="1" ref="B11:G11">B2+B3+B4+B5+B6+B7+B8*2+B9+B10</f>
        <v>0</v>
      </c>
      <c r="C11" s="9">
        <f t="shared" si="1"/>
        <v>26</v>
      </c>
      <c r="D11" s="9">
        <f t="shared" si="1"/>
        <v>98</v>
      </c>
      <c r="E11" s="9">
        <f t="shared" si="1"/>
        <v>84</v>
      </c>
      <c r="F11" s="9">
        <f t="shared" si="1"/>
        <v>71</v>
      </c>
      <c r="G11" s="9">
        <f t="shared" si="1"/>
        <v>39</v>
      </c>
      <c r="H11" s="47">
        <f>(B11+C11+D11+E11+F11+G11)</f>
        <v>318</v>
      </c>
      <c r="I11" s="1"/>
    </row>
    <row r="12" spans="1:8" ht="14.25">
      <c r="A12" s="14" t="s">
        <v>14</v>
      </c>
      <c r="B12" s="17"/>
      <c r="C12" s="17">
        <v>6</v>
      </c>
      <c r="D12" s="17">
        <v>7</v>
      </c>
      <c r="E12" s="17">
        <v>9</v>
      </c>
      <c r="F12" s="17">
        <v>9</v>
      </c>
      <c r="G12" s="17">
        <v>9</v>
      </c>
      <c r="H12" s="12">
        <f>(B12+C12+D12+E12+F12+G12)</f>
        <v>40</v>
      </c>
    </row>
    <row r="13" spans="1:8" ht="14.25">
      <c r="A13" s="16" t="s">
        <v>15</v>
      </c>
      <c r="B13" s="8"/>
      <c r="C13" s="8">
        <v>5</v>
      </c>
      <c r="D13" s="8">
        <v>8</v>
      </c>
      <c r="E13" s="8">
        <v>8</v>
      </c>
      <c r="F13" s="8">
        <v>8</v>
      </c>
      <c r="G13" s="8">
        <v>8</v>
      </c>
      <c r="H13" s="12">
        <f aca="true" t="shared" si="2" ref="H13:H20">(B13+C13+D13+E13+F13+G13)</f>
        <v>37</v>
      </c>
    </row>
    <row r="14" spans="1:8" ht="14.25">
      <c r="A14" s="14" t="s">
        <v>6</v>
      </c>
      <c r="B14" s="6"/>
      <c r="C14" s="6">
        <v>4</v>
      </c>
      <c r="D14" s="6">
        <v>6</v>
      </c>
      <c r="E14" s="6">
        <v>6</v>
      </c>
      <c r="F14" s="6">
        <v>5</v>
      </c>
      <c r="G14" s="6">
        <v>9</v>
      </c>
      <c r="H14" s="12">
        <f t="shared" si="2"/>
        <v>30</v>
      </c>
    </row>
    <row r="15" spans="1:8" ht="14.25">
      <c r="A15" s="16" t="s">
        <v>11</v>
      </c>
      <c r="B15" s="8"/>
      <c r="C15" s="8">
        <v>4</v>
      </c>
      <c r="D15" s="8">
        <v>7</v>
      </c>
      <c r="E15" s="8">
        <v>6</v>
      </c>
      <c r="F15" s="8">
        <v>6</v>
      </c>
      <c r="G15" s="8">
        <v>7</v>
      </c>
      <c r="H15" s="12">
        <f t="shared" si="2"/>
        <v>30</v>
      </c>
    </row>
    <row r="16" spans="1:8" ht="14.25">
      <c r="A16" s="14" t="s">
        <v>30</v>
      </c>
      <c r="B16" s="6"/>
      <c r="C16" s="6">
        <v>5</v>
      </c>
      <c r="D16" s="6">
        <v>9</v>
      </c>
      <c r="E16" s="6">
        <v>7</v>
      </c>
      <c r="F16" s="6">
        <v>8</v>
      </c>
      <c r="G16" s="6">
        <v>7</v>
      </c>
      <c r="H16" s="12">
        <f t="shared" si="2"/>
        <v>36</v>
      </c>
    </row>
    <row r="17" spans="1:8" ht="14.25">
      <c r="A17" s="16" t="s">
        <v>31</v>
      </c>
      <c r="B17" s="8"/>
      <c r="C17" s="8">
        <v>4</v>
      </c>
      <c r="D17" s="8">
        <v>5</v>
      </c>
      <c r="E17" s="8">
        <v>5</v>
      </c>
      <c r="F17" s="8">
        <v>5</v>
      </c>
      <c r="G17" s="8">
        <v>5</v>
      </c>
      <c r="H17" s="12">
        <f t="shared" si="2"/>
        <v>24</v>
      </c>
    </row>
    <row r="18" spans="1:8" ht="14.25">
      <c r="A18" s="14" t="s">
        <v>7</v>
      </c>
      <c r="B18" s="6"/>
      <c r="C18" s="6">
        <v>4</v>
      </c>
      <c r="D18" s="6">
        <v>7</v>
      </c>
      <c r="E18" s="6">
        <v>7</v>
      </c>
      <c r="F18" s="6">
        <v>5</v>
      </c>
      <c r="G18" s="6">
        <v>7</v>
      </c>
      <c r="H18" s="12">
        <f t="shared" si="2"/>
        <v>30</v>
      </c>
    </row>
    <row r="19" spans="1:8" ht="14.25">
      <c r="A19" s="16" t="s">
        <v>16</v>
      </c>
      <c r="B19" s="8"/>
      <c r="C19" s="8">
        <v>5</v>
      </c>
      <c r="D19" s="8">
        <v>6</v>
      </c>
      <c r="E19" s="8">
        <v>6</v>
      </c>
      <c r="F19" s="8">
        <v>6</v>
      </c>
      <c r="G19" s="8">
        <v>3</v>
      </c>
      <c r="H19" s="12">
        <f t="shared" si="2"/>
        <v>26</v>
      </c>
    </row>
    <row r="20" spans="1:8" ht="15" thickBot="1">
      <c r="A20" s="15" t="s">
        <v>8</v>
      </c>
      <c r="B20" s="6"/>
      <c r="C20" s="6">
        <v>5</v>
      </c>
      <c r="D20" s="6">
        <v>6</v>
      </c>
      <c r="E20" s="6">
        <v>7</v>
      </c>
      <c r="F20" s="6">
        <v>8</v>
      </c>
      <c r="G20" s="6">
        <v>7</v>
      </c>
      <c r="H20" s="12">
        <f t="shared" si="2"/>
        <v>33</v>
      </c>
    </row>
    <row r="21" spans="1:8" ht="15" thickBot="1">
      <c r="A21" s="4" t="s">
        <v>4</v>
      </c>
      <c r="B21" s="10">
        <f aca="true" t="shared" si="3" ref="B21:G21">B12+B13+B14+B15+B16*3+B17*3+B18+B19*2+B20</f>
        <v>0</v>
      </c>
      <c r="C21" s="10">
        <f t="shared" si="3"/>
        <v>65</v>
      </c>
      <c r="D21" s="10">
        <f t="shared" si="3"/>
        <v>95</v>
      </c>
      <c r="E21" s="10">
        <f t="shared" si="3"/>
        <v>91</v>
      </c>
      <c r="F21" s="10">
        <f t="shared" si="3"/>
        <v>92</v>
      </c>
      <c r="G21" s="10">
        <f t="shared" si="3"/>
        <v>89</v>
      </c>
      <c r="H21" s="47">
        <f>(B21+C21+D21+E21+F21+G21)</f>
        <v>432</v>
      </c>
    </row>
    <row r="22" spans="2:8" ht="15" thickBot="1">
      <c r="B22" s="18"/>
      <c r="C22" s="18"/>
      <c r="D22" s="18"/>
      <c r="E22" s="18"/>
      <c r="F22" s="18"/>
      <c r="G22" s="18"/>
      <c r="H22" s="19">
        <f>H11+H21</f>
        <v>750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5.28125" style="0" bestFit="1" customWidth="1"/>
    <col min="2" max="5" width="6.57421875" style="0" bestFit="1" customWidth="1"/>
    <col min="6" max="7" width="6.57421875" style="0" customWidth="1"/>
    <col min="8" max="8" width="10.00390625" style="0" bestFit="1" customWidth="1"/>
    <col min="10" max="10" width="7.140625" style="0" bestFit="1" customWidth="1"/>
    <col min="12" max="12" width="6.7109375" style="0" customWidth="1"/>
  </cols>
  <sheetData>
    <row r="1" spans="1:8" ht="76.5" customHeight="1" thickBot="1">
      <c r="A1" s="3"/>
      <c r="B1" s="13" t="s">
        <v>21</v>
      </c>
      <c r="C1" s="13" t="s">
        <v>40</v>
      </c>
      <c r="D1" s="13" t="s">
        <v>41</v>
      </c>
      <c r="E1" s="13" t="s">
        <v>42</v>
      </c>
      <c r="F1" s="13" t="s">
        <v>43</v>
      </c>
      <c r="G1" s="13" t="s">
        <v>22</v>
      </c>
      <c r="H1" s="11" t="s">
        <v>25</v>
      </c>
    </row>
    <row r="2" spans="1:9" ht="14.25">
      <c r="A2" s="20" t="s">
        <v>0</v>
      </c>
      <c r="B2" s="5"/>
      <c r="C2" s="5">
        <v>6</v>
      </c>
      <c r="D2" s="5">
        <v>10</v>
      </c>
      <c r="E2" s="5">
        <v>7</v>
      </c>
      <c r="F2" s="5">
        <v>7</v>
      </c>
      <c r="G2" s="5">
        <v>4</v>
      </c>
      <c r="H2" s="12">
        <f>(B2+C2+D2+E2+F2+G2)</f>
        <v>34</v>
      </c>
      <c r="I2" s="1"/>
    </row>
    <row r="3" spans="1:9" ht="14.25">
      <c r="A3" s="21" t="s">
        <v>1</v>
      </c>
      <c r="B3" s="7"/>
      <c r="C3" s="7">
        <v>5</v>
      </c>
      <c r="D3" s="7">
        <v>9</v>
      </c>
      <c r="E3" s="7">
        <v>7</v>
      </c>
      <c r="F3" s="7">
        <v>6</v>
      </c>
      <c r="G3" s="7">
        <v>2</v>
      </c>
      <c r="H3" s="12">
        <f aca="true" t="shared" si="0" ref="H3:H10">(B3+C3+D3+E3+F3+G3)</f>
        <v>29</v>
      </c>
      <c r="I3" s="1"/>
    </row>
    <row r="4" spans="1:9" ht="14.25">
      <c r="A4" s="22" t="s">
        <v>26</v>
      </c>
      <c r="B4" s="5"/>
      <c r="C4" s="5">
        <v>0</v>
      </c>
      <c r="D4" s="5">
        <v>10</v>
      </c>
      <c r="E4" s="5">
        <v>6</v>
      </c>
      <c r="F4" s="5">
        <v>8</v>
      </c>
      <c r="G4" s="5">
        <v>3</v>
      </c>
      <c r="H4" s="12">
        <f t="shared" si="0"/>
        <v>27</v>
      </c>
      <c r="I4" s="1"/>
    </row>
    <row r="5" spans="1:9" ht="14.25">
      <c r="A5" s="23" t="s">
        <v>27</v>
      </c>
      <c r="B5" s="7"/>
      <c r="C5" s="7">
        <v>0</v>
      </c>
      <c r="D5" s="7">
        <v>10</v>
      </c>
      <c r="E5" s="7">
        <v>0</v>
      </c>
      <c r="F5" s="7">
        <v>5</v>
      </c>
      <c r="G5" s="7">
        <v>2</v>
      </c>
      <c r="H5" s="12">
        <f t="shared" si="0"/>
        <v>17</v>
      </c>
      <c r="I5" s="1"/>
    </row>
    <row r="6" spans="1:9" ht="14.25">
      <c r="A6" s="22" t="s">
        <v>2</v>
      </c>
      <c r="B6" s="5"/>
      <c r="C6" s="5">
        <v>0</v>
      </c>
      <c r="D6" s="5">
        <v>10</v>
      </c>
      <c r="E6" s="5">
        <v>0</v>
      </c>
      <c r="F6" s="5">
        <v>7</v>
      </c>
      <c r="G6" s="5">
        <v>2</v>
      </c>
      <c r="H6" s="12">
        <f t="shared" si="0"/>
        <v>19</v>
      </c>
      <c r="I6" s="1"/>
    </row>
    <row r="7" spans="1:9" ht="14.25">
      <c r="A7" s="23" t="s">
        <v>32</v>
      </c>
      <c r="B7" s="7"/>
      <c r="C7" s="7">
        <v>0</v>
      </c>
      <c r="D7" s="7">
        <v>10</v>
      </c>
      <c r="E7" s="7">
        <v>8</v>
      </c>
      <c r="F7" s="7">
        <v>6</v>
      </c>
      <c r="G7" s="7">
        <v>1</v>
      </c>
      <c r="H7" s="12">
        <f t="shared" si="0"/>
        <v>25</v>
      </c>
      <c r="I7" s="1"/>
    </row>
    <row r="8" spans="1:9" ht="14.25">
      <c r="A8" s="24" t="s">
        <v>33</v>
      </c>
      <c r="B8" s="5"/>
      <c r="C8" s="5">
        <v>2</v>
      </c>
      <c r="D8" s="5">
        <v>9</v>
      </c>
      <c r="E8" s="5">
        <v>8</v>
      </c>
      <c r="F8" s="5">
        <v>6</v>
      </c>
      <c r="G8" s="5">
        <v>3</v>
      </c>
      <c r="H8" s="12">
        <f t="shared" si="0"/>
        <v>28</v>
      </c>
      <c r="I8" s="2"/>
    </row>
    <row r="9" spans="1:9" ht="14.25">
      <c r="A9" s="25" t="s">
        <v>34</v>
      </c>
      <c r="B9" s="7"/>
      <c r="C9" s="7">
        <v>0</v>
      </c>
      <c r="D9" s="7">
        <v>9</v>
      </c>
      <c r="E9" s="7">
        <v>5</v>
      </c>
      <c r="F9" s="7">
        <v>4</v>
      </c>
      <c r="G9" s="7">
        <v>2</v>
      </c>
      <c r="H9" s="12">
        <f t="shared" si="0"/>
        <v>20</v>
      </c>
      <c r="I9" s="1"/>
    </row>
    <row r="10" spans="1:9" ht="15" thickBot="1">
      <c r="A10" s="26" t="s">
        <v>28</v>
      </c>
      <c r="B10" s="5"/>
      <c r="C10" s="5">
        <v>3</v>
      </c>
      <c r="D10" s="5">
        <v>9</v>
      </c>
      <c r="E10" s="5">
        <v>6</v>
      </c>
      <c r="F10" s="5">
        <v>4</v>
      </c>
      <c r="G10" s="5">
        <v>2</v>
      </c>
      <c r="H10" s="12">
        <f t="shared" si="0"/>
        <v>24</v>
      </c>
      <c r="I10" s="1"/>
    </row>
    <row r="11" spans="1:10" ht="15" thickBot="1">
      <c r="A11" s="27" t="s">
        <v>4</v>
      </c>
      <c r="B11" s="9">
        <f aca="true" t="shared" si="1" ref="B11:G11">B2+B3+B4+B5+B6+B7+B8*2+B9+B10</f>
        <v>0</v>
      </c>
      <c r="C11" s="9">
        <f t="shared" si="1"/>
        <v>18</v>
      </c>
      <c r="D11" s="9">
        <f t="shared" si="1"/>
        <v>95</v>
      </c>
      <c r="E11" s="9">
        <f t="shared" si="1"/>
        <v>55</v>
      </c>
      <c r="F11" s="9">
        <f t="shared" si="1"/>
        <v>59</v>
      </c>
      <c r="G11" s="9">
        <f t="shared" si="1"/>
        <v>24</v>
      </c>
      <c r="H11" s="47">
        <f>(B11+C11+D11+E11+F11+G11)</f>
        <v>251</v>
      </c>
      <c r="I11" s="1"/>
      <c r="J11" s="18"/>
    </row>
    <row r="12" spans="1:8" ht="14.25">
      <c r="A12" s="14" t="s">
        <v>14</v>
      </c>
      <c r="B12" s="17"/>
      <c r="C12" s="17">
        <v>6</v>
      </c>
      <c r="D12" s="17">
        <v>5</v>
      </c>
      <c r="E12" s="17">
        <v>5</v>
      </c>
      <c r="F12" s="17">
        <v>6</v>
      </c>
      <c r="G12" s="17">
        <v>5</v>
      </c>
      <c r="H12" s="12">
        <f>(B12+C12+D12+E12+F12+G12)</f>
        <v>27</v>
      </c>
    </row>
    <row r="13" spans="1:8" ht="14.25">
      <c r="A13" s="16" t="s">
        <v>15</v>
      </c>
      <c r="B13" s="8"/>
      <c r="C13" s="8">
        <v>6</v>
      </c>
      <c r="D13" s="8">
        <v>10</v>
      </c>
      <c r="E13" s="8">
        <v>10</v>
      </c>
      <c r="F13" s="8">
        <v>7</v>
      </c>
      <c r="G13" s="8">
        <v>8</v>
      </c>
      <c r="H13" s="12">
        <f aca="true" t="shared" si="2" ref="H13:H20">(B13+C13+D13+E13+F13+G13)</f>
        <v>41</v>
      </c>
    </row>
    <row r="14" spans="1:8" ht="14.25">
      <c r="A14" s="14" t="s">
        <v>6</v>
      </c>
      <c r="B14" s="6"/>
      <c r="C14" s="6">
        <v>5</v>
      </c>
      <c r="D14" s="6">
        <v>8</v>
      </c>
      <c r="E14" s="6">
        <v>7</v>
      </c>
      <c r="F14" s="6">
        <v>7</v>
      </c>
      <c r="G14" s="6">
        <v>5</v>
      </c>
      <c r="H14" s="12">
        <f t="shared" si="2"/>
        <v>32</v>
      </c>
    </row>
    <row r="15" spans="1:8" ht="14.25">
      <c r="A15" s="16" t="s">
        <v>11</v>
      </c>
      <c r="B15" s="8"/>
      <c r="C15" s="8">
        <v>4</v>
      </c>
      <c r="D15" s="8">
        <v>2</v>
      </c>
      <c r="E15" s="8">
        <v>5</v>
      </c>
      <c r="F15" s="8">
        <v>5</v>
      </c>
      <c r="G15" s="8">
        <v>5</v>
      </c>
      <c r="H15" s="12">
        <f t="shared" si="2"/>
        <v>21</v>
      </c>
    </row>
    <row r="16" spans="1:8" ht="14.25">
      <c r="A16" s="14" t="s">
        <v>30</v>
      </c>
      <c r="B16" s="6"/>
      <c r="C16" s="6">
        <v>4</v>
      </c>
      <c r="D16" s="6">
        <v>8</v>
      </c>
      <c r="E16" s="6">
        <v>8</v>
      </c>
      <c r="F16" s="6">
        <v>7</v>
      </c>
      <c r="G16" s="6">
        <v>4</v>
      </c>
      <c r="H16" s="12">
        <f t="shared" si="2"/>
        <v>31</v>
      </c>
    </row>
    <row r="17" spans="1:8" ht="14.25">
      <c r="A17" s="16" t="s">
        <v>31</v>
      </c>
      <c r="B17" s="8"/>
      <c r="C17" s="8">
        <v>5</v>
      </c>
      <c r="D17" s="8">
        <v>7</v>
      </c>
      <c r="E17" s="8">
        <v>7</v>
      </c>
      <c r="F17" s="8">
        <v>5</v>
      </c>
      <c r="G17" s="8">
        <v>6</v>
      </c>
      <c r="H17" s="12">
        <f t="shared" si="2"/>
        <v>30</v>
      </c>
    </row>
    <row r="18" spans="1:8" ht="14.25">
      <c r="A18" s="14" t="s">
        <v>7</v>
      </c>
      <c r="B18" s="6"/>
      <c r="C18" s="6">
        <v>4</v>
      </c>
      <c r="D18" s="6">
        <v>6</v>
      </c>
      <c r="E18" s="6">
        <v>5</v>
      </c>
      <c r="F18" s="6">
        <v>4</v>
      </c>
      <c r="G18" s="6">
        <v>4</v>
      </c>
      <c r="H18" s="12">
        <f t="shared" si="2"/>
        <v>23</v>
      </c>
    </row>
    <row r="19" spans="1:8" ht="14.25">
      <c r="A19" s="16" t="s">
        <v>16</v>
      </c>
      <c r="B19" s="8"/>
      <c r="C19" s="8">
        <v>6</v>
      </c>
      <c r="D19" s="8">
        <v>7</v>
      </c>
      <c r="E19" s="8">
        <v>6</v>
      </c>
      <c r="F19" s="8">
        <v>6</v>
      </c>
      <c r="G19" s="8">
        <v>5</v>
      </c>
      <c r="H19" s="12">
        <f t="shared" si="2"/>
        <v>30</v>
      </c>
    </row>
    <row r="20" spans="1:8" ht="15" thickBot="1">
      <c r="A20" s="15" t="s">
        <v>8</v>
      </c>
      <c r="B20" s="6"/>
      <c r="C20" s="6">
        <v>5</v>
      </c>
      <c r="D20" s="6">
        <v>6</v>
      </c>
      <c r="E20" s="6">
        <v>5</v>
      </c>
      <c r="F20" s="6">
        <v>6</v>
      </c>
      <c r="G20" s="6">
        <v>5</v>
      </c>
      <c r="H20" s="12">
        <f t="shared" si="2"/>
        <v>27</v>
      </c>
    </row>
    <row r="21" spans="1:8" ht="15" thickBot="1">
      <c r="A21" s="4" t="s">
        <v>4</v>
      </c>
      <c r="B21" s="10">
        <f aca="true" t="shared" si="3" ref="B21:G21">B12+B13+B14+B15+B16*3+B17*3+B18+B19*2+B20</f>
        <v>0</v>
      </c>
      <c r="C21" s="10">
        <f t="shared" si="3"/>
        <v>69</v>
      </c>
      <c r="D21" s="10">
        <f t="shared" si="3"/>
        <v>96</v>
      </c>
      <c r="E21" s="10">
        <f t="shared" si="3"/>
        <v>94</v>
      </c>
      <c r="F21" s="10">
        <f t="shared" si="3"/>
        <v>83</v>
      </c>
      <c r="G21" s="10">
        <f t="shared" si="3"/>
        <v>72</v>
      </c>
      <c r="H21" s="47">
        <f>(B21+C21+D21+E21+F21+G21)</f>
        <v>414</v>
      </c>
    </row>
    <row r="22" spans="2:8" ht="15" thickBot="1">
      <c r="B22" s="18"/>
      <c r="C22" s="18"/>
      <c r="D22" s="18"/>
      <c r="E22" s="18"/>
      <c r="F22" s="18"/>
      <c r="G22" s="18"/>
      <c r="H22" s="19">
        <f>H11+H21</f>
        <v>665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5.28125" style="0" bestFit="1" customWidth="1"/>
    <col min="2" max="5" width="6.57421875" style="0" bestFit="1" customWidth="1"/>
    <col min="6" max="7" width="6.57421875" style="0" customWidth="1"/>
    <col min="8" max="8" width="10.00390625" style="0" bestFit="1" customWidth="1"/>
    <col min="10" max="10" width="6.7109375" style="0" customWidth="1"/>
    <col min="12" max="12" width="6.7109375" style="0" customWidth="1"/>
  </cols>
  <sheetData>
    <row r="1" spans="1:8" ht="76.5" customHeight="1" thickBot="1">
      <c r="A1" s="3"/>
      <c r="B1" s="13" t="s">
        <v>21</v>
      </c>
      <c r="C1" s="13" t="s">
        <v>40</v>
      </c>
      <c r="D1" s="13" t="s">
        <v>41</v>
      </c>
      <c r="E1" s="13" t="s">
        <v>42</v>
      </c>
      <c r="F1" s="13" t="s">
        <v>43</v>
      </c>
      <c r="G1" s="13" t="s">
        <v>22</v>
      </c>
      <c r="H1" s="11" t="s">
        <v>25</v>
      </c>
    </row>
    <row r="2" spans="1:9" ht="14.25">
      <c r="A2" s="20" t="s">
        <v>0</v>
      </c>
      <c r="B2" s="5"/>
      <c r="C2" s="5">
        <v>6</v>
      </c>
      <c r="D2" s="5">
        <v>10</v>
      </c>
      <c r="E2" s="5">
        <v>7</v>
      </c>
      <c r="F2" s="5">
        <v>7</v>
      </c>
      <c r="G2" s="5">
        <v>4</v>
      </c>
      <c r="H2" s="12">
        <f>(B2+C2+D2+E2+F2+G2)</f>
        <v>34</v>
      </c>
      <c r="I2" s="1"/>
    </row>
    <row r="3" spans="1:9" ht="14.25">
      <c r="A3" s="21" t="s">
        <v>1</v>
      </c>
      <c r="B3" s="7"/>
      <c r="C3" s="7">
        <v>8</v>
      </c>
      <c r="D3" s="7">
        <v>10</v>
      </c>
      <c r="E3" s="7">
        <v>8</v>
      </c>
      <c r="F3" s="7">
        <v>7</v>
      </c>
      <c r="G3" s="7">
        <v>6</v>
      </c>
      <c r="H3" s="12">
        <f aca="true" t="shared" si="0" ref="H3:H10">(B3+C3+D3+E3+F3+G3)</f>
        <v>39</v>
      </c>
      <c r="I3" s="1"/>
    </row>
    <row r="4" spans="1:9" ht="14.25">
      <c r="A4" s="22" t="s">
        <v>26</v>
      </c>
      <c r="B4" s="5"/>
      <c r="C4" s="5">
        <v>3</v>
      </c>
      <c r="D4" s="5">
        <v>10</v>
      </c>
      <c r="E4" s="5">
        <v>9</v>
      </c>
      <c r="F4" s="5">
        <v>9</v>
      </c>
      <c r="G4" s="5">
        <v>6</v>
      </c>
      <c r="H4" s="12">
        <f t="shared" si="0"/>
        <v>37</v>
      </c>
      <c r="I4" s="1"/>
    </row>
    <row r="5" spans="1:9" ht="14.25">
      <c r="A5" s="23" t="s">
        <v>27</v>
      </c>
      <c r="B5" s="7"/>
      <c r="C5" s="7">
        <v>0</v>
      </c>
      <c r="D5" s="7">
        <v>10</v>
      </c>
      <c r="E5" s="7">
        <v>2</v>
      </c>
      <c r="F5" s="7">
        <v>6</v>
      </c>
      <c r="G5" s="7">
        <v>4</v>
      </c>
      <c r="H5" s="12">
        <f t="shared" si="0"/>
        <v>22</v>
      </c>
      <c r="I5" s="1"/>
    </row>
    <row r="6" spans="1:9" ht="14.25">
      <c r="A6" s="22" t="s">
        <v>2</v>
      </c>
      <c r="B6" s="5"/>
      <c r="C6" s="5">
        <v>0</v>
      </c>
      <c r="D6" s="5">
        <v>10</v>
      </c>
      <c r="E6" s="5">
        <v>8</v>
      </c>
      <c r="F6" s="5">
        <v>7</v>
      </c>
      <c r="G6" s="5">
        <v>4</v>
      </c>
      <c r="H6" s="12">
        <f t="shared" si="0"/>
        <v>29</v>
      </c>
      <c r="I6" s="1"/>
    </row>
    <row r="7" spans="1:9" ht="14.25">
      <c r="A7" s="23" t="s">
        <v>32</v>
      </c>
      <c r="B7" s="7"/>
      <c r="C7" s="7">
        <v>0</v>
      </c>
      <c r="D7" s="7">
        <v>10</v>
      </c>
      <c r="E7" s="7">
        <v>10</v>
      </c>
      <c r="F7" s="7">
        <v>8</v>
      </c>
      <c r="G7" s="7">
        <v>3</v>
      </c>
      <c r="H7" s="12">
        <f t="shared" si="0"/>
        <v>31</v>
      </c>
      <c r="I7" s="1"/>
    </row>
    <row r="8" spans="1:9" ht="14.25">
      <c r="A8" s="24" t="s">
        <v>33</v>
      </c>
      <c r="B8" s="5"/>
      <c r="C8" s="5">
        <v>2</v>
      </c>
      <c r="D8" s="5">
        <v>9</v>
      </c>
      <c r="E8" s="5">
        <v>9</v>
      </c>
      <c r="F8" s="5">
        <v>7</v>
      </c>
      <c r="G8" s="5">
        <v>5</v>
      </c>
      <c r="H8" s="12">
        <f t="shared" si="0"/>
        <v>32</v>
      </c>
      <c r="I8" s="2"/>
    </row>
    <row r="9" spans="1:9" ht="14.25">
      <c r="A9" s="25" t="s">
        <v>34</v>
      </c>
      <c r="B9" s="7"/>
      <c r="C9" s="7">
        <v>0</v>
      </c>
      <c r="D9" s="7">
        <v>9</v>
      </c>
      <c r="E9" s="7">
        <v>6</v>
      </c>
      <c r="F9" s="7">
        <v>5</v>
      </c>
      <c r="G9" s="7">
        <v>3</v>
      </c>
      <c r="H9" s="12">
        <f t="shared" si="0"/>
        <v>23</v>
      </c>
      <c r="I9" s="1"/>
    </row>
    <row r="10" spans="1:9" ht="15" thickBot="1">
      <c r="A10" s="26" t="s">
        <v>28</v>
      </c>
      <c r="B10" s="5"/>
      <c r="C10" s="5">
        <v>3</v>
      </c>
      <c r="D10" s="5">
        <v>9</v>
      </c>
      <c r="E10" s="5">
        <v>7</v>
      </c>
      <c r="F10" s="5">
        <v>5</v>
      </c>
      <c r="G10" s="5">
        <v>4</v>
      </c>
      <c r="H10" s="12">
        <f t="shared" si="0"/>
        <v>28</v>
      </c>
      <c r="I10" s="1"/>
    </row>
    <row r="11" spans="1:9" ht="15" thickBot="1">
      <c r="A11" s="27" t="s">
        <v>4</v>
      </c>
      <c r="B11" s="9">
        <f aca="true" t="shared" si="1" ref="B11:G11">B2+B3+B4+B5+B6+B7+B8*2+B9+B10</f>
        <v>0</v>
      </c>
      <c r="C11" s="9">
        <f t="shared" si="1"/>
        <v>24</v>
      </c>
      <c r="D11" s="9">
        <f t="shared" si="1"/>
        <v>96</v>
      </c>
      <c r="E11" s="9">
        <f t="shared" si="1"/>
        <v>75</v>
      </c>
      <c r="F11" s="9">
        <f t="shared" si="1"/>
        <v>68</v>
      </c>
      <c r="G11" s="9">
        <f t="shared" si="1"/>
        <v>44</v>
      </c>
      <c r="H11" s="47">
        <f>(B11+C11+D11+E11+F11+G11)</f>
        <v>307</v>
      </c>
      <c r="I11" s="1"/>
    </row>
    <row r="12" spans="1:8" ht="14.25">
      <c r="A12" s="14" t="s">
        <v>14</v>
      </c>
      <c r="B12" s="17"/>
      <c r="C12" s="17">
        <v>6</v>
      </c>
      <c r="D12" s="17">
        <v>4</v>
      </c>
      <c r="E12" s="17">
        <v>5</v>
      </c>
      <c r="F12" s="17">
        <v>5</v>
      </c>
      <c r="G12" s="17">
        <v>5</v>
      </c>
      <c r="H12" s="12">
        <f>(B12+C12+D12+E12+F12+G12)</f>
        <v>25</v>
      </c>
    </row>
    <row r="13" spans="1:8" ht="14.25">
      <c r="A13" s="16" t="s">
        <v>15</v>
      </c>
      <c r="B13" s="8"/>
      <c r="C13" s="8">
        <v>5</v>
      </c>
      <c r="D13" s="8">
        <v>2</v>
      </c>
      <c r="E13" s="8">
        <v>5</v>
      </c>
      <c r="F13" s="8">
        <v>5</v>
      </c>
      <c r="G13" s="8">
        <v>5</v>
      </c>
      <c r="H13" s="12">
        <f aca="true" t="shared" si="2" ref="H13:H20">(B13+C13+D13+E13+F13+G13)</f>
        <v>22</v>
      </c>
    </row>
    <row r="14" spans="1:8" ht="14.25">
      <c r="A14" s="14" t="s">
        <v>6</v>
      </c>
      <c r="B14" s="6"/>
      <c r="C14" s="6">
        <v>4</v>
      </c>
      <c r="D14" s="6">
        <v>6</v>
      </c>
      <c r="E14" s="6">
        <v>3</v>
      </c>
      <c r="F14" s="6">
        <v>5</v>
      </c>
      <c r="G14" s="6">
        <v>2</v>
      </c>
      <c r="H14" s="12">
        <f t="shared" si="2"/>
        <v>20</v>
      </c>
    </row>
    <row r="15" spans="1:8" ht="14.25">
      <c r="A15" s="16" t="s">
        <v>11</v>
      </c>
      <c r="B15" s="8"/>
      <c r="C15" s="8">
        <v>3</v>
      </c>
      <c r="D15" s="8">
        <v>5</v>
      </c>
      <c r="E15" s="8">
        <v>3</v>
      </c>
      <c r="F15" s="8">
        <v>4</v>
      </c>
      <c r="G15" s="8">
        <v>3</v>
      </c>
      <c r="H15" s="12">
        <f t="shared" si="2"/>
        <v>18</v>
      </c>
    </row>
    <row r="16" spans="1:8" ht="14.25">
      <c r="A16" s="14" t="s">
        <v>30</v>
      </c>
      <c r="B16" s="6"/>
      <c r="C16" s="6">
        <v>4</v>
      </c>
      <c r="D16" s="6">
        <v>3</v>
      </c>
      <c r="E16" s="6">
        <v>3</v>
      </c>
      <c r="F16" s="6">
        <v>5</v>
      </c>
      <c r="G16" s="6">
        <v>2</v>
      </c>
      <c r="H16" s="12">
        <f t="shared" si="2"/>
        <v>17</v>
      </c>
    </row>
    <row r="17" spans="1:8" ht="14.25">
      <c r="A17" s="16" t="s">
        <v>31</v>
      </c>
      <c r="B17" s="8"/>
      <c r="C17" s="8">
        <v>5</v>
      </c>
      <c r="D17" s="8">
        <v>4</v>
      </c>
      <c r="E17" s="8">
        <v>4</v>
      </c>
      <c r="F17" s="8">
        <v>5</v>
      </c>
      <c r="G17" s="8">
        <v>4</v>
      </c>
      <c r="H17" s="12">
        <f t="shared" si="2"/>
        <v>22</v>
      </c>
    </row>
    <row r="18" spans="1:8" ht="14.25">
      <c r="A18" s="14" t="s">
        <v>7</v>
      </c>
      <c r="B18" s="6"/>
      <c r="C18" s="6">
        <v>4</v>
      </c>
      <c r="D18" s="6">
        <v>7</v>
      </c>
      <c r="E18" s="6">
        <v>6</v>
      </c>
      <c r="F18" s="6">
        <v>5</v>
      </c>
      <c r="G18" s="6">
        <v>4</v>
      </c>
      <c r="H18" s="12">
        <f t="shared" si="2"/>
        <v>26</v>
      </c>
    </row>
    <row r="19" spans="1:8" ht="14.25">
      <c r="A19" s="16" t="s">
        <v>16</v>
      </c>
      <c r="B19" s="8"/>
      <c r="C19" s="8">
        <v>6</v>
      </c>
      <c r="D19" s="8">
        <v>6</v>
      </c>
      <c r="E19" s="8">
        <v>4</v>
      </c>
      <c r="F19" s="8">
        <v>4</v>
      </c>
      <c r="G19" s="8">
        <v>3</v>
      </c>
      <c r="H19" s="12">
        <f t="shared" si="2"/>
        <v>23</v>
      </c>
    </row>
    <row r="20" spans="1:8" ht="15" thickBot="1">
      <c r="A20" s="15" t="s">
        <v>8</v>
      </c>
      <c r="B20" s="6"/>
      <c r="C20" s="6">
        <v>4</v>
      </c>
      <c r="D20" s="6">
        <v>4</v>
      </c>
      <c r="E20" s="6">
        <v>3</v>
      </c>
      <c r="F20" s="6">
        <v>5</v>
      </c>
      <c r="G20" s="6">
        <v>3</v>
      </c>
      <c r="H20" s="12">
        <f t="shared" si="2"/>
        <v>19</v>
      </c>
    </row>
    <row r="21" spans="1:8" ht="15" thickBot="1">
      <c r="A21" s="4" t="s">
        <v>4</v>
      </c>
      <c r="B21" s="10">
        <f aca="true" t="shared" si="3" ref="B21:G21">B12+B13+B14+B15+B16*3+B17*3+B18+B19*2+B20</f>
        <v>0</v>
      </c>
      <c r="C21" s="10">
        <f t="shared" si="3"/>
        <v>65</v>
      </c>
      <c r="D21" s="10">
        <f t="shared" si="3"/>
        <v>61</v>
      </c>
      <c r="E21" s="10">
        <f t="shared" si="3"/>
        <v>54</v>
      </c>
      <c r="F21" s="10">
        <f t="shared" si="3"/>
        <v>67</v>
      </c>
      <c r="G21" s="10">
        <f t="shared" si="3"/>
        <v>46</v>
      </c>
      <c r="H21" s="47">
        <f>(B21+C21+D21+E21+F21+G21)</f>
        <v>293</v>
      </c>
    </row>
    <row r="22" spans="2:8" ht="15" thickBot="1">
      <c r="B22" s="18"/>
      <c r="C22" s="18"/>
      <c r="D22" s="18"/>
      <c r="E22" s="18"/>
      <c r="F22" s="18"/>
      <c r="G22" s="18"/>
      <c r="H22" s="19">
        <f>H11+H21</f>
        <v>600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55.28125" style="0" bestFit="1" customWidth="1"/>
    <col min="2" max="5" width="6.57421875" style="0" bestFit="1" customWidth="1"/>
    <col min="6" max="7" width="6.57421875" style="0" customWidth="1"/>
    <col min="8" max="8" width="10.00390625" style="0" bestFit="1" customWidth="1"/>
    <col min="10" max="10" width="6.7109375" style="0" customWidth="1"/>
    <col min="12" max="12" width="6.7109375" style="0" customWidth="1"/>
  </cols>
  <sheetData>
    <row r="1" spans="1:8" ht="76.5" customHeight="1" thickBot="1">
      <c r="A1" s="3"/>
      <c r="B1" s="13" t="s">
        <v>21</v>
      </c>
      <c r="C1" s="13" t="s">
        <v>40</v>
      </c>
      <c r="D1" s="13" t="s">
        <v>41</v>
      </c>
      <c r="E1" s="13" t="s">
        <v>42</v>
      </c>
      <c r="F1" s="13" t="s">
        <v>43</v>
      </c>
      <c r="G1" s="13" t="s">
        <v>22</v>
      </c>
      <c r="H1" s="11" t="s">
        <v>25</v>
      </c>
    </row>
    <row r="2" spans="1:9" ht="14.25">
      <c r="A2" s="20" t="s">
        <v>0</v>
      </c>
      <c r="B2" s="5"/>
      <c r="C2" s="5">
        <v>5</v>
      </c>
      <c r="D2" s="5">
        <v>9</v>
      </c>
      <c r="E2" s="5">
        <v>6</v>
      </c>
      <c r="F2" s="5">
        <v>5</v>
      </c>
      <c r="G2" s="5">
        <v>3</v>
      </c>
      <c r="H2" s="12">
        <f>(B2+C2+D2+E2+F2+G2)</f>
        <v>28</v>
      </c>
      <c r="I2" s="1"/>
    </row>
    <row r="3" spans="1:9" ht="14.25">
      <c r="A3" s="21" t="s">
        <v>1</v>
      </c>
      <c r="B3" s="7"/>
      <c r="C3" s="7">
        <v>5</v>
      </c>
      <c r="D3" s="7">
        <v>10</v>
      </c>
      <c r="E3" s="7">
        <v>7</v>
      </c>
      <c r="F3" s="7">
        <v>6</v>
      </c>
      <c r="G3" s="7">
        <v>2</v>
      </c>
      <c r="H3" s="12">
        <f aca="true" t="shared" si="0" ref="H3:H10">(B3+C3+D3+E3+F3+G3)</f>
        <v>30</v>
      </c>
      <c r="I3" s="1"/>
    </row>
    <row r="4" spans="1:9" ht="14.25">
      <c r="A4" s="22" t="s">
        <v>26</v>
      </c>
      <c r="B4" s="5"/>
      <c r="C4" s="5">
        <v>0</v>
      </c>
      <c r="D4" s="5">
        <v>10</v>
      </c>
      <c r="E4" s="5">
        <v>8</v>
      </c>
      <c r="F4" s="5">
        <v>3</v>
      </c>
      <c r="G4" s="5">
        <v>3</v>
      </c>
      <c r="H4" s="12">
        <f t="shared" si="0"/>
        <v>24</v>
      </c>
      <c r="I4" s="1"/>
    </row>
    <row r="5" spans="1:9" ht="14.25">
      <c r="A5" s="23" t="s">
        <v>27</v>
      </c>
      <c r="B5" s="7"/>
      <c r="C5" s="7">
        <v>0</v>
      </c>
      <c r="D5" s="7">
        <v>10</v>
      </c>
      <c r="E5" s="7">
        <v>0</v>
      </c>
      <c r="F5" s="7">
        <v>3</v>
      </c>
      <c r="G5" s="7">
        <v>2</v>
      </c>
      <c r="H5" s="12">
        <f t="shared" si="0"/>
        <v>15</v>
      </c>
      <c r="I5" s="1"/>
    </row>
    <row r="6" spans="1:9" ht="14.25">
      <c r="A6" s="22" t="s">
        <v>2</v>
      </c>
      <c r="B6" s="5"/>
      <c r="C6" s="5">
        <v>0</v>
      </c>
      <c r="D6" s="5">
        <v>9</v>
      </c>
      <c r="E6" s="5">
        <v>0</v>
      </c>
      <c r="F6" s="5">
        <v>3</v>
      </c>
      <c r="G6" s="5">
        <v>1</v>
      </c>
      <c r="H6" s="12">
        <f t="shared" si="0"/>
        <v>13</v>
      </c>
      <c r="I6" s="1"/>
    </row>
    <row r="7" spans="1:9" ht="14.25">
      <c r="A7" s="23" t="s">
        <v>32</v>
      </c>
      <c r="B7" s="7"/>
      <c r="C7" s="7">
        <v>0</v>
      </c>
      <c r="D7" s="7">
        <v>10</v>
      </c>
      <c r="E7" s="7">
        <v>9</v>
      </c>
      <c r="F7" s="7">
        <v>3</v>
      </c>
      <c r="G7" s="7">
        <v>2</v>
      </c>
      <c r="H7" s="12">
        <f t="shared" si="0"/>
        <v>24</v>
      </c>
      <c r="I7" s="1"/>
    </row>
    <row r="8" spans="1:9" ht="14.25">
      <c r="A8" s="24" t="s">
        <v>33</v>
      </c>
      <c r="B8" s="5"/>
      <c r="C8" s="5">
        <v>2</v>
      </c>
      <c r="D8" s="5">
        <v>10</v>
      </c>
      <c r="E8" s="5">
        <v>8</v>
      </c>
      <c r="F8" s="5">
        <v>6</v>
      </c>
      <c r="G8" s="5">
        <v>2</v>
      </c>
      <c r="H8" s="12">
        <f t="shared" si="0"/>
        <v>28</v>
      </c>
      <c r="I8" s="2"/>
    </row>
    <row r="9" spans="1:9" ht="14.25">
      <c r="A9" s="25" t="s">
        <v>34</v>
      </c>
      <c r="B9" s="7"/>
      <c r="C9" s="7">
        <v>0</v>
      </c>
      <c r="D9" s="7">
        <v>10</v>
      </c>
      <c r="E9" s="7">
        <v>7</v>
      </c>
      <c r="F9" s="7">
        <v>3</v>
      </c>
      <c r="G9" s="7">
        <v>2</v>
      </c>
      <c r="H9" s="12">
        <f t="shared" si="0"/>
        <v>22</v>
      </c>
      <c r="I9" s="1"/>
    </row>
    <row r="10" spans="1:9" ht="15" thickBot="1">
      <c r="A10" s="26" t="s">
        <v>28</v>
      </c>
      <c r="B10" s="5"/>
      <c r="C10" s="5">
        <v>2</v>
      </c>
      <c r="D10" s="5">
        <v>10</v>
      </c>
      <c r="E10" s="5">
        <v>7</v>
      </c>
      <c r="F10" s="5">
        <v>4</v>
      </c>
      <c r="G10" s="5">
        <v>2</v>
      </c>
      <c r="H10" s="12">
        <f t="shared" si="0"/>
        <v>25</v>
      </c>
      <c r="I10" s="1"/>
    </row>
    <row r="11" spans="1:9" ht="15" thickBot="1">
      <c r="A11" s="27" t="s">
        <v>4</v>
      </c>
      <c r="B11" s="9">
        <f aca="true" t="shared" si="1" ref="B11:G11">B2+B3+B4+B5+B6+B7+B8*2+B9+B10</f>
        <v>0</v>
      </c>
      <c r="C11" s="9">
        <f t="shared" si="1"/>
        <v>16</v>
      </c>
      <c r="D11" s="9">
        <f t="shared" si="1"/>
        <v>98</v>
      </c>
      <c r="E11" s="9">
        <f t="shared" si="1"/>
        <v>60</v>
      </c>
      <c r="F11" s="9">
        <f t="shared" si="1"/>
        <v>42</v>
      </c>
      <c r="G11" s="9">
        <f t="shared" si="1"/>
        <v>21</v>
      </c>
      <c r="H11" s="47">
        <f>(B11+C11+D11+E11+F11+G11)</f>
        <v>237</v>
      </c>
      <c r="I11" s="1"/>
    </row>
    <row r="12" spans="1:8" ht="14.25">
      <c r="A12" s="14" t="s">
        <v>14</v>
      </c>
      <c r="B12" s="17"/>
      <c r="C12" s="17">
        <v>6</v>
      </c>
      <c r="D12" s="17">
        <v>5</v>
      </c>
      <c r="E12" s="17">
        <v>5</v>
      </c>
      <c r="F12" s="17">
        <v>8</v>
      </c>
      <c r="G12" s="17">
        <v>5</v>
      </c>
      <c r="H12" s="12">
        <f>(B12+C12+D12+E12+F12+G12)</f>
        <v>29</v>
      </c>
    </row>
    <row r="13" spans="1:8" ht="14.25">
      <c r="A13" s="16" t="s">
        <v>15</v>
      </c>
      <c r="B13" s="8"/>
      <c r="C13" s="8">
        <v>6</v>
      </c>
      <c r="D13" s="8">
        <v>10</v>
      </c>
      <c r="E13" s="8">
        <v>10</v>
      </c>
      <c r="F13" s="8">
        <v>8</v>
      </c>
      <c r="G13" s="8">
        <v>8</v>
      </c>
      <c r="H13" s="12">
        <f aca="true" t="shared" si="2" ref="H13:H20">(B13+C13+D13+E13+F13+G13)</f>
        <v>42</v>
      </c>
    </row>
    <row r="14" spans="1:8" ht="14.25">
      <c r="A14" s="14" t="s">
        <v>6</v>
      </c>
      <c r="B14" s="6"/>
      <c r="C14" s="6">
        <v>6</v>
      </c>
      <c r="D14" s="6">
        <v>7</v>
      </c>
      <c r="E14" s="6">
        <v>9</v>
      </c>
      <c r="F14" s="6">
        <v>8</v>
      </c>
      <c r="G14" s="6">
        <v>8</v>
      </c>
      <c r="H14" s="12">
        <f t="shared" si="2"/>
        <v>38</v>
      </c>
    </row>
    <row r="15" spans="1:8" ht="14.25">
      <c r="A15" s="16" t="s">
        <v>11</v>
      </c>
      <c r="B15" s="8"/>
      <c r="C15" s="8">
        <v>6</v>
      </c>
      <c r="D15" s="8">
        <v>9</v>
      </c>
      <c r="E15" s="8">
        <v>9</v>
      </c>
      <c r="F15" s="8">
        <v>9</v>
      </c>
      <c r="G15" s="8">
        <v>7</v>
      </c>
      <c r="H15" s="12">
        <f t="shared" si="2"/>
        <v>40</v>
      </c>
    </row>
    <row r="16" spans="1:8" ht="14.25">
      <c r="A16" s="14" t="s">
        <v>30</v>
      </c>
      <c r="B16" s="6"/>
      <c r="C16" s="6">
        <v>5</v>
      </c>
      <c r="D16" s="6">
        <v>7</v>
      </c>
      <c r="E16" s="6">
        <v>8</v>
      </c>
      <c r="F16" s="6">
        <v>10</v>
      </c>
      <c r="G16" s="6">
        <v>6</v>
      </c>
      <c r="H16" s="12">
        <f t="shared" si="2"/>
        <v>36</v>
      </c>
    </row>
    <row r="17" spans="1:8" ht="14.25">
      <c r="A17" s="16" t="s">
        <v>31</v>
      </c>
      <c r="B17" s="8"/>
      <c r="C17" s="8">
        <v>7</v>
      </c>
      <c r="D17" s="8">
        <v>10</v>
      </c>
      <c r="E17" s="8">
        <v>9</v>
      </c>
      <c r="F17" s="8">
        <v>10</v>
      </c>
      <c r="G17" s="8">
        <v>8</v>
      </c>
      <c r="H17" s="12">
        <f t="shared" si="2"/>
        <v>44</v>
      </c>
    </row>
    <row r="18" spans="1:8" ht="14.25">
      <c r="A18" s="14" t="s">
        <v>7</v>
      </c>
      <c r="B18" s="6"/>
      <c r="C18" s="6">
        <v>7</v>
      </c>
      <c r="D18" s="6">
        <v>10</v>
      </c>
      <c r="E18" s="6">
        <v>9</v>
      </c>
      <c r="F18" s="6">
        <v>10</v>
      </c>
      <c r="G18" s="6">
        <v>8</v>
      </c>
      <c r="H18" s="12">
        <f t="shared" si="2"/>
        <v>44</v>
      </c>
    </row>
    <row r="19" spans="1:8" ht="14.25">
      <c r="A19" s="16" t="s">
        <v>16</v>
      </c>
      <c r="B19" s="8"/>
      <c r="C19" s="8">
        <v>6</v>
      </c>
      <c r="D19" s="8">
        <v>10</v>
      </c>
      <c r="E19" s="8">
        <v>9</v>
      </c>
      <c r="F19" s="8">
        <v>9</v>
      </c>
      <c r="G19" s="8">
        <v>7</v>
      </c>
      <c r="H19" s="12">
        <f t="shared" si="2"/>
        <v>41</v>
      </c>
    </row>
    <row r="20" spans="1:8" ht="15" thickBot="1">
      <c r="A20" s="15" t="s">
        <v>8</v>
      </c>
      <c r="B20" s="6"/>
      <c r="C20" s="6">
        <v>7</v>
      </c>
      <c r="D20" s="6">
        <v>10</v>
      </c>
      <c r="E20" s="6">
        <v>9</v>
      </c>
      <c r="F20" s="6">
        <v>10</v>
      </c>
      <c r="G20" s="6">
        <v>7</v>
      </c>
      <c r="H20" s="12">
        <f t="shared" si="2"/>
        <v>43</v>
      </c>
    </row>
    <row r="21" spans="1:8" ht="15" thickBot="1">
      <c r="A21" s="4" t="s">
        <v>4</v>
      </c>
      <c r="B21" s="10">
        <f aca="true" t="shared" si="3" ref="B21:G21">B12+B13+B14+B15+B16*3+B17*3+B18+B19*2+B20</f>
        <v>0</v>
      </c>
      <c r="C21" s="10">
        <f t="shared" si="3"/>
        <v>86</v>
      </c>
      <c r="D21" s="10">
        <f t="shared" si="3"/>
        <v>122</v>
      </c>
      <c r="E21" s="10">
        <f t="shared" si="3"/>
        <v>120</v>
      </c>
      <c r="F21" s="10">
        <f t="shared" si="3"/>
        <v>131</v>
      </c>
      <c r="G21" s="10">
        <f t="shared" si="3"/>
        <v>99</v>
      </c>
      <c r="H21" s="47">
        <f>(B21+C21+D21+E21+F21+G21)</f>
        <v>558</v>
      </c>
    </row>
    <row r="22" spans="2:8" ht="15" thickBot="1">
      <c r="B22" s="18"/>
      <c r="C22" s="18"/>
      <c r="D22" s="18"/>
      <c r="E22" s="18"/>
      <c r="F22" s="18"/>
      <c r="G22" s="18"/>
      <c r="H22" s="19">
        <f>H11+H21</f>
        <v>795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2021-04-04T09:48:16Z</dcterms:modified>
  <cp:category/>
  <cp:version/>
  <cp:contentType/>
  <cp:contentStatus/>
</cp:coreProperties>
</file>