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975" yWindow="-15" windowWidth="10245" windowHeight="8415" tabRatio="762"/>
  </bookViews>
  <sheets>
    <sheet name="Итог" sheetId="18" r:id="rId1"/>
    <sheet name="теория" sheetId="30" r:id="rId2"/>
    <sheet name="практика" sheetId="23" r:id="rId3"/>
    <sheet name="Единение" sheetId="4" r:id="rId4"/>
    <sheet name="Компл.исц" sheetId="24" r:id="rId5"/>
    <sheet name="Лад" sheetId="25" r:id="rId6"/>
    <sheet name="Море" sheetId="26" r:id="rId7"/>
    <sheet name="Путь" sheetId="27" r:id="rId8"/>
    <sheet name="Срочно" sheetId="28" r:id="rId9"/>
    <sheet name="Татьянин" sheetId="29" r:id="rId10"/>
  </sheets>
  <calcPr calcId="125725"/>
</workbook>
</file>

<file path=xl/calcChain.xml><?xml version="1.0" encoding="utf-8"?>
<calcChain xmlns="http://schemas.openxmlformats.org/spreadsheetml/2006/main">
  <c r="Q5" i="23"/>
  <c r="Q6"/>
  <c r="Q7"/>
  <c r="Q8"/>
  <c r="Q9"/>
  <c r="Q10"/>
  <c r="Q4"/>
  <c r="P5" i="30"/>
  <c r="P6"/>
  <c r="P7"/>
  <c r="P8"/>
  <c r="P9"/>
  <c r="P10"/>
  <c r="P4"/>
  <c r="P5" i="23"/>
  <c r="P6"/>
  <c r="S6" s="1"/>
  <c r="P7"/>
  <c r="P8"/>
  <c r="P9"/>
  <c r="S9" s="1"/>
  <c r="P10"/>
  <c r="S10" s="1"/>
  <c r="P4"/>
  <c r="S4" s="1"/>
  <c r="F21" i="29"/>
  <c r="J10" i="23" s="1"/>
  <c r="E21" i="29"/>
  <c r="H10" i="23" s="1"/>
  <c r="D21" i="29"/>
  <c r="F10" i="23" s="1"/>
  <c r="C21" i="29"/>
  <c r="D10" i="23" s="1"/>
  <c r="B21" i="29"/>
  <c r="B10" i="23" s="1"/>
  <c r="G20" i="29"/>
  <c r="G19"/>
  <c r="G18"/>
  <c r="G17"/>
  <c r="G16"/>
  <c r="G15"/>
  <c r="G14"/>
  <c r="G13"/>
  <c r="G12"/>
  <c r="F11"/>
  <c r="J10" i="30" s="1"/>
  <c r="E11" i="29"/>
  <c r="H10" i="30" s="1"/>
  <c r="D11" i="29"/>
  <c r="F10" i="30" s="1"/>
  <c r="C11" i="29"/>
  <c r="D10" i="30" s="1"/>
  <c r="B11" i="29"/>
  <c r="G10"/>
  <c r="G9"/>
  <c r="G8"/>
  <c r="G7"/>
  <c r="G6"/>
  <c r="G5"/>
  <c r="G4"/>
  <c r="G3"/>
  <c r="G2"/>
  <c r="F21" i="28"/>
  <c r="J9" i="23" s="1"/>
  <c r="E21" i="28"/>
  <c r="H9" i="23" s="1"/>
  <c r="D21" i="28"/>
  <c r="F9" i="23" s="1"/>
  <c r="C21" i="28"/>
  <c r="B21"/>
  <c r="B9" i="23" s="1"/>
  <c r="G20" i="28"/>
  <c r="G19"/>
  <c r="G18"/>
  <c r="G17"/>
  <c r="G16"/>
  <c r="G15"/>
  <c r="G14"/>
  <c r="G13"/>
  <c r="G12"/>
  <c r="F11"/>
  <c r="J9" i="30" s="1"/>
  <c r="E11" i="28"/>
  <c r="H9" i="30" s="1"/>
  <c r="D11" i="28"/>
  <c r="F9" i="30" s="1"/>
  <c r="C11" i="28"/>
  <c r="D9" i="30" s="1"/>
  <c r="B11" i="28"/>
  <c r="G10"/>
  <c r="G9"/>
  <c r="G8"/>
  <c r="G7"/>
  <c r="G6"/>
  <c r="G5"/>
  <c r="G4"/>
  <c r="G3"/>
  <c r="G2"/>
  <c r="F21" i="27"/>
  <c r="J8" i="23" s="1"/>
  <c r="E21" i="27"/>
  <c r="H8" i="23" s="1"/>
  <c r="D21" i="27"/>
  <c r="F8" i="23" s="1"/>
  <c r="C21" i="27"/>
  <c r="D8" i="23" s="1"/>
  <c r="B21" i="27"/>
  <c r="B8" i="23" s="1"/>
  <c r="G20" i="27"/>
  <c r="G19"/>
  <c r="G18"/>
  <c r="G17"/>
  <c r="G16"/>
  <c r="G15"/>
  <c r="G14"/>
  <c r="G13"/>
  <c r="G12"/>
  <c r="F11"/>
  <c r="J8" i="30" s="1"/>
  <c r="E11" i="27"/>
  <c r="H8" i="30" s="1"/>
  <c r="D11" i="27"/>
  <c r="F8" i="30" s="1"/>
  <c r="C11" i="27"/>
  <c r="D8" i="30" s="1"/>
  <c r="B11" i="27"/>
  <c r="G10"/>
  <c r="G9"/>
  <c r="G8"/>
  <c r="G7"/>
  <c r="G6"/>
  <c r="G5"/>
  <c r="G4"/>
  <c r="G3"/>
  <c r="G2"/>
  <c r="F21" i="26"/>
  <c r="J7" i="23" s="1"/>
  <c r="E21" i="26"/>
  <c r="H7" i="23" s="1"/>
  <c r="D21" i="26"/>
  <c r="F7" i="23" s="1"/>
  <c r="C21" i="26"/>
  <c r="D7" i="23" s="1"/>
  <c r="B21" i="26"/>
  <c r="B7" i="23" s="1"/>
  <c r="G20" i="26"/>
  <c r="G19"/>
  <c r="G18"/>
  <c r="G17"/>
  <c r="G16"/>
  <c r="G15"/>
  <c r="G14"/>
  <c r="G13"/>
  <c r="G12"/>
  <c r="F11"/>
  <c r="J7" i="30" s="1"/>
  <c r="E11" i="26"/>
  <c r="H7" i="30" s="1"/>
  <c r="D11" i="26"/>
  <c r="F7" i="30" s="1"/>
  <c r="C11" i="26"/>
  <c r="D7" i="30" s="1"/>
  <c r="B11" i="26"/>
  <c r="G10"/>
  <c r="G9"/>
  <c r="G8"/>
  <c r="G7"/>
  <c r="G6"/>
  <c r="G5"/>
  <c r="G4"/>
  <c r="G3"/>
  <c r="G2"/>
  <c r="F21" i="25"/>
  <c r="J6" i="23" s="1"/>
  <c r="E21" i="25"/>
  <c r="H6" i="23" s="1"/>
  <c r="D21" i="25"/>
  <c r="F6" i="23" s="1"/>
  <c r="C21" i="25"/>
  <c r="D6" i="23" s="1"/>
  <c r="B21" i="25"/>
  <c r="B6" i="23" s="1"/>
  <c r="G20" i="25"/>
  <c r="G19"/>
  <c r="G18"/>
  <c r="G17"/>
  <c r="G16"/>
  <c r="G15"/>
  <c r="G14"/>
  <c r="G13"/>
  <c r="G12"/>
  <c r="F11"/>
  <c r="J6" i="30" s="1"/>
  <c r="E11" i="25"/>
  <c r="H6" i="30" s="1"/>
  <c r="D11" i="25"/>
  <c r="F6" i="30" s="1"/>
  <c r="C11" i="25"/>
  <c r="D6" i="30" s="1"/>
  <c r="B11" i="25"/>
  <c r="G10"/>
  <c r="G9"/>
  <c r="G8"/>
  <c r="G7"/>
  <c r="G6"/>
  <c r="G5"/>
  <c r="G4"/>
  <c r="G3"/>
  <c r="G2"/>
  <c r="F21" i="24"/>
  <c r="J5" i="23" s="1"/>
  <c r="E21" i="24"/>
  <c r="H5" i="23" s="1"/>
  <c r="D21" i="24"/>
  <c r="F5" i="23" s="1"/>
  <c r="C21" i="24"/>
  <c r="D5" i="23" s="1"/>
  <c r="B21" i="24"/>
  <c r="B5" i="23" s="1"/>
  <c r="G20" i="24"/>
  <c r="G19"/>
  <c r="G18"/>
  <c r="G17"/>
  <c r="G16"/>
  <c r="G15"/>
  <c r="G14"/>
  <c r="G13"/>
  <c r="G12"/>
  <c r="F11"/>
  <c r="J5" i="30" s="1"/>
  <c r="E11" i="24"/>
  <c r="H5" i="30" s="1"/>
  <c r="D11" i="24"/>
  <c r="F5" i="30" s="1"/>
  <c r="C11" i="24"/>
  <c r="D5" i="30" s="1"/>
  <c r="B11" i="24"/>
  <c r="G10"/>
  <c r="G9"/>
  <c r="G8"/>
  <c r="G7"/>
  <c r="G6"/>
  <c r="G5"/>
  <c r="G4"/>
  <c r="G3"/>
  <c r="G2"/>
  <c r="G20" i="4"/>
  <c r="G19"/>
  <c r="G18"/>
  <c r="G17"/>
  <c r="G16"/>
  <c r="G15"/>
  <c r="G14"/>
  <c r="G13"/>
  <c r="G12"/>
  <c r="G10"/>
  <c r="G9"/>
  <c r="G8"/>
  <c r="G7"/>
  <c r="G6"/>
  <c r="G5"/>
  <c r="G4"/>
  <c r="G3"/>
  <c r="G2"/>
  <c r="C21"/>
  <c r="S5" i="23" l="1"/>
  <c r="S7"/>
  <c r="S8"/>
  <c r="G21" i="26"/>
  <c r="G21" i="27"/>
  <c r="G21" i="24"/>
  <c r="G21" i="25"/>
  <c r="L10" i="23"/>
  <c r="M10" s="1"/>
  <c r="E10" i="18" s="1"/>
  <c r="G21" i="29"/>
  <c r="G21" i="28"/>
  <c r="D9" i="23"/>
  <c r="L9" s="1"/>
  <c r="M9" s="1"/>
  <c r="E9" i="18" s="1"/>
  <c r="G11" i="29"/>
  <c r="G11" i="28"/>
  <c r="G22" s="1"/>
  <c r="G11" i="27"/>
  <c r="G11" i="26"/>
  <c r="G11" i="25"/>
  <c r="G11" i="24"/>
  <c r="B9" i="30"/>
  <c r="L9" s="1"/>
  <c r="M9" s="1"/>
  <c r="C9" i="18" s="1"/>
  <c r="B10" i="30"/>
  <c r="L10" s="1"/>
  <c r="M10" s="1"/>
  <c r="C10" i="18" s="1"/>
  <c r="B8" i="30"/>
  <c r="L8" s="1"/>
  <c r="M8" s="1"/>
  <c r="C8" i="18" s="1"/>
  <c r="B5" i="30"/>
  <c r="L5" s="1"/>
  <c r="M5" s="1"/>
  <c r="C5" i="18" s="1"/>
  <c r="B7" i="30"/>
  <c r="L7" s="1"/>
  <c r="M7" s="1"/>
  <c r="C7" i="18" s="1"/>
  <c r="B6" i="30"/>
  <c r="L6" s="1"/>
  <c r="M6" s="1"/>
  <c r="C6" i="18" s="1"/>
  <c r="D4" i="23"/>
  <c r="D21" i="4"/>
  <c r="F4" i="23" s="1"/>
  <c r="E21" i="4"/>
  <c r="H4" i="23" s="1"/>
  <c r="F21" i="4"/>
  <c r="J4" i="23" s="1"/>
  <c r="B21" i="4"/>
  <c r="G22" i="26" l="1"/>
  <c r="G22" i="27"/>
  <c r="G22" i="24"/>
  <c r="G22" i="25"/>
  <c r="G10" i="18"/>
  <c r="G22" i="29"/>
  <c r="G9" i="18"/>
  <c r="L6" i="23"/>
  <c r="M6" s="1"/>
  <c r="E6" i="18" s="1"/>
  <c r="L8" i="23"/>
  <c r="M8" s="1"/>
  <c r="E8" i="18" s="1"/>
  <c r="L7" i="23"/>
  <c r="M7" s="1"/>
  <c r="E7" i="18" s="1"/>
  <c r="B4" i="23"/>
  <c r="L4" s="1"/>
  <c r="M4" s="1"/>
  <c r="E4" i="18" s="1"/>
  <c r="G21" i="4"/>
  <c r="F11"/>
  <c r="J4" i="30" s="1"/>
  <c r="E11" i="4"/>
  <c r="H4" i="30" s="1"/>
  <c r="D11" i="4"/>
  <c r="F4" i="30" s="1"/>
  <c r="G8" i="18" l="1"/>
  <c r="G6"/>
  <c r="L5" i="23"/>
  <c r="M5" s="1"/>
  <c r="E5" i="18" s="1"/>
  <c r="G5" s="1"/>
  <c r="G7"/>
  <c r="C11" i="4"/>
  <c r="D4" i="30" s="1"/>
  <c r="B11" i="4"/>
  <c r="B4" i="30" s="1"/>
  <c r="L4" l="1"/>
  <c r="M4" s="1"/>
  <c r="C4" i="18" s="1"/>
  <c r="G4" s="1"/>
  <c r="G11" i="4"/>
  <c r="G22" s="1"/>
</calcChain>
</file>

<file path=xl/sharedStrings.xml><?xml version="1.0" encoding="utf-8"?>
<sst xmlns="http://schemas.openxmlformats.org/spreadsheetml/2006/main" count="335" uniqueCount="68">
  <si>
    <t>Четкость определения цели и задач.</t>
  </si>
  <si>
    <t>Показания и противопоказания к применению.</t>
  </si>
  <si>
    <t>Инструментарий и косметика массажных техник</t>
  </si>
  <si>
    <t>Выбор массажной техники</t>
  </si>
  <si>
    <t>Обоснование термического воздействия</t>
  </si>
  <si>
    <t>Инструментарий термического воздействия</t>
  </si>
  <si>
    <t>Сумма баллов</t>
  </si>
  <si>
    <t>Средний балл</t>
  </si>
  <si>
    <t>Привлекательность процедуры (коэф. 2,0)</t>
  </si>
  <si>
    <t>Логичность построения процедуры (коэф. 3,0)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</si>
  <si>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</si>
  <si>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</si>
  <si>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</si>
  <si>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</si>
  <si>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</si>
  <si>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</si>
  <si>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</si>
  <si>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</si>
  <si>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</si>
  <si>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</si>
  <si>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</si>
  <si>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</si>
  <si>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</si>
  <si>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</si>
  <si>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</si>
  <si>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</si>
  <si>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1</t>
  </si>
  <si>
    <t>2</t>
  </si>
  <si>
    <t>3</t>
  </si>
  <si>
    <t>4</t>
  </si>
  <si>
    <t>5</t>
  </si>
  <si>
    <t>Участник</t>
  </si>
  <si>
    <t>теория</t>
  </si>
  <si>
    <t>практика</t>
  </si>
  <si>
    <t>общий</t>
  </si>
  <si>
    <t>Программа "Повелитель стихий"</t>
  </si>
  <si>
    <t>Скрипинский Владимир</t>
  </si>
  <si>
    <t>Шапран Игорь</t>
  </si>
  <si>
    <t>Ботников Серегй</t>
  </si>
  <si>
    <t>Кукушкин Александр</t>
  </si>
  <si>
    <t>Дядиченко Елена</t>
  </si>
  <si>
    <t>Чуева Юлия</t>
  </si>
  <si>
    <t>Рябиков Артем</t>
  </si>
  <si>
    <t>Единение с природой</t>
  </si>
  <si>
    <t>Комплексное исциление</t>
  </si>
  <si>
    <t>Лад и гармония</t>
  </si>
  <si>
    <t>Море тепла</t>
  </si>
  <si>
    <t>Путь к себе</t>
  </si>
  <si>
    <t>Срочно в баню</t>
  </si>
  <si>
    <t>Татьянин день</t>
  </si>
  <si>
    <t>Гиматутдинова</t>
  </si>
  <si>
    <t>Дугин</t>
  </si>
  <si>
    <t>Ермакова</t>
  </si>
  <si>
    <t>Калушкова</t>
  </si>
  <si>
    <t>Шихшабекова</t>
  </si>
  <si>
    <t>Альбина</t>
  </si>
  <si>
    <t>Григорий</t>
  </si>
  <si>
    <t>Екатерина</t>
  </si>
  <si>
    <t>Калуцкова</t>
  </si>
  <si>
    <t>Анна</t>
  </si>
  <si>
    <t>Нургуль</t>
  </si>
  <si>
    <t>Комплексное исцеление</t>
  </si>
  <si>
    <t>6</t>
  </si>
  <si>
    <t>7</t>
  </si>
  <si>
    <t>Программа "Единение с природой"</t>
  </si>
  <si>
    <t>Программа "Комплексное очищение и исцеление"</t>
  </si>
  <si>
    <t>Программа "Лад и гармония"</t>
  </si>
  <si>
    <t>Программа "Море тепла"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</si>
</sst>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Border="1"/>
    <xf numFmtId="0" fontId="0" fillId="2" borderId="10" xfId="0" applyFill="1" applyBorder="1"/>
    <xf numFmtId="2" fontId="0" fillId="0" borderId="4" xfId="0" applyNumberFormat="1" applyFill="1" applyBorder="1"/>
    <xf numFmtId="2" fontId="0" fillId="0" borderId="7" xfId="0" applyNumberFormat="1" applyBorder="1"/>
    <xf numFmtId="2" fontId="0" fillId="2" borderId="4" xfId="0" applyNumberFormat="1" applyFill="1" applyBorder="1"/>
    <xf numFmtId="2" fontId="0" fillId="2" borderId="7" xfId="0" applyNumberFormat="1" applyFill="1" applyBorder="1"/>
    <xf numFmtId="2" fontId="0" fillId="2" borderId="9" xfId="0" applyNumberFormat="1" applyFill="1" applyBorder="1"/>
    <xf numFmtId="2" fontId="0" fillId="2" borderId="1" xfId="0" applyNumberFormat="1" applyFill="1" applyBorder="1"/>
    <xf numFmtId="0" fontId="0" fillId="4" borderId="1" xfId="0" applyFill="1" applyBorder="1" applyAlignment="1">
      <alignment textRotation="90"/>
    </xf>
    <xf numFmtId="2" fontId="0" fillId="4" borderId="7" xfId="0" applyNumberFormat="1" applyFill="1" applyBorder="1"/>
    <xf numFmtId="0" fontId="0" fillId="3" borderId="10" xfId="0" applyFill="1" applyBorder="1" applyAlignment="1">
      <alignment textRotation="90"/>
    </xf>
    <xf numFmtId="0" fontId="0" fillId="0" borderId="11" xfId="0" applyBorder="1"/>
    <xf numFmtId="0" fontId="0" fillId="0" borderId="12" xfId="0" applyBorder="1"/>
    <xf numFmtId="0" fontId="0" fillId="2" borderId="11" xfId="0" applyFill="1" applyBorder="1"/>
    <xf numFmtId="2" fontId="0" fillId="0" borderId="6" xfId="0" applyNumberFormat="1" applyFill="1" applyBorder="1"/>
    <xf numFmtId="2" fontId="0" fillId="0" borderId="0" xfId="0" applyNumberFormat="1"/>
    <xf numFmtId="2" fontId="2" fillId="5" borderId="1" xfId="0" applyNumberFormat="1" applyFont="1" applyFill="1" applyBorder="1"/>
    <xf numFmtId="0" fontId="0" fillId="0" borderId="14" xfId="0" applyBorder="1" applyAlignment="1"/>
    <xf numFmtId="0" fontId="0" fillId="2" borderId="15" xfId="0" applyFill="1" applyBorder="1" applyAlignment="1"/>
    <xf numFmtId="0" fontId="0" fillId="0" borderId="15" xfId="0" applyBorder="1"/>
    <xf numFmtId="0" fontId="0" fillId="2" borderId="15" xfId="0" applyFill="1" applyBorder="1"/>
    <xf numFmtId="0" fontId="0" fillId="0" borderId="15" xfId="0" applyBorder="1" applyAlignment="1">
      <alignment wrapText="1"/>
    </xf>
    <xf numFmtId="0" fontId="0" fillId="2" borderId="16" xfId="0" applyFill="1" applyBorder="1"/>
    <xf numFmtId="0" fontId="0" fillId="0" borderId="16" xfId="0" applyBorder="1"/>
    <xf numFmtId="0" fontId="0" fillId="2" borderId="1" xfId="0" applyFill="1" applyBorder="1"/>
    <xf numFmtId="1" fontId="0" fillId="6" borderId="7" xfId="0" applyNumberFormat="1" applyFill="1" applyBorder="1"/>
    <xf numFmtId="1" fontId="0" fillId="0" borderId="0" xfId="0" applyNumberFormat="1"/>
    <xf numFmtId="0" fontId="0" fillId="0" borderId="0" xfId="0" applyBorder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Border="1"/>
    <xf numFmtId="1" fontId="0" fillId="0" borderId="5" xfId="0" applyNumberFormat="1" applyBorder="1" applyAlignment="1">
      <alignment textRotation="90"/>
    </xf>
    <xf numFmtId="2" fontId="0" fillId="0" borderId="5" xfId="0" applyNumberFormat="1" applyBorder="1" applyAlignment="1">
      <alignment textRotation="90"/>
    </xf>
    <xf numFmtId="1" fontId="0" fillId="0" borderId="18" xfId="0" applyNumberFormat="1" applyBorder="1" applyAlignment="1">
      <alignment textRotation="90"/>
    </xf>
    <xf numFmtId="1" fontId="0" fillId="0" borderId="19" xfId="0" applyNumberFormat="1" applyBorder="1" applyAlignment="1">
      <alignment textRotation="90"/>
    </xf>
    <xf numFmtId="1" fontId="0" fillId="0" borderId="20" xfId="0" applyNumberFormat="1" applyBorder="1" applyAlignment="1">
      <alignment textRotation="90"/>
    </xf>
    <xf numFmtId="1" fontId="0" fillId="6" borderId="4" xfId="0" applyNumberFormat="1" applyFill="1" applyBorder="1"/>
    <xf numFmtId="1" fontId="0" fillId="0" borderId="4" xfId="0" applyNumberFormat="1" applyBorder="1"/>
    <xf numFmtId="1" fontId="0" fillId="0" borderId="8" xfId="0" applyNumberFormat="1" applyBorder="1" applyAlignment="1">
      <alignment textRotation="90"/>
    </xf>
    <xf numFmtId="0" fontId="0" fillId="0" borderId="6" xfId="0" applyBorder="1" applyAlignment="1">
      <alignment horizontal="center" textRotation="90"/>
    </xf>
    <xf numFmtId="1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 textRotation="90"/>
    </xf>
    <xf numFmtId="2" fontId="0" fillId="0" borderId="2" xfId="0" applyNumberFormat="1" applyBorder="1" applyAlignment="1">
      <alignment horizontal="center" textRotation="90"/>
    </xf>
    <xf numFmtId="49" fontId="3" fillId="6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17" xfId="0" applyBorder="1" applyAlignment="1">
      <alignment textRotation="90"/>
    </xf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textRotation="90"/>
    </xf>
    <xf numFmtId="49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2" xfId="0" applyFill="1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22" xfId="0" applyFill="1" applyBorder="1"/>
    <xf numFmtId="49" fontId="3" fillId="0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/>
    <xf numFmtId="0" fontId="0" fillId="0" borderId="23" xfId="0" applyFill="1" applyBorder="1" applyAlignment="1">
      <alignment horizontal="center"/>
    </xf>
    <xf numFmtId="4" fontId="0" fillId="0" borderId="22" xfId="0" applyNumberFormat="1" applyFill="1" applyBorder="1"/>
    <xf numFmtId="0" fontId="0" fillId="0" borderId="17" xfId="0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0" fontId="0" fillId="6" borderId="22" xfId="0" applyFill="1" applyBorder="1"/>
    <xf numFmtId="4" fontId="0" fillId="6" borderId="22" xfId="0" applyNumberFormat="1" applyFill="1" applyBorder="1"/>
    <xf numFmtId="49" fontId="3" fillId="6" borderId="23" xfId="0" applyNumberFormat="1" applyFont="1" applyFill="1" applyBorder="1" applyAlignment="1">
      <alignment horizontal="center"/>
    </xf>
    <xf numFmtId="4" fontId="0" fillId="6" borderId="24" xfId="0" applyNumberFormat="1" applyFill="1" applyBorder="1"/>
    <xf numFmtId="0" fontId="0" fillId="7" borderId="22" xfId="0" applyFill="1" applyBorder="1"/>
    <xf numFmtId="2" fontId="0" fillId="4" borderId="1" xfId="0" applyNumberFormat="1" applyFill="1" applyBorder="1"/>
    <xf numFmtId="0" fontId="0" fillId="6" borderId="6" xfId="0" applyFill="1" applyBorder="1"/>
    <xf numFmtId="0" fontId="0" fillId="0" borderId="7" xfId="0" applyFill="1" applyBorder="1"/>
    <xf numFmtId="0" fontId="0" fillId="6" borderId="7" xfId="0" applyFill="1" applyBorder="1"/>
    <xf numFmtId="0" fontId="0" fillId="6" borderId="8" xfId="0" applyFill="1" applyBorder="1"/>
    <xf numFmtId="1" fontId="0" fillId="6" borderId="25" xfId="0" applyNumberFormat="1" applyFill="1" applyBorder="1"/>
    <xf numFmtId="49" fontId="3" fillId="6" borderId="2" xfId="0" applyNumberFormat="1" applyFont="1" applyFill="1" applyBorder="1" applyAlignment="1">
      <alignment horizontal="center"/>
    </xf>
    <xf numFmtId="1" fontId="0" fillId="0" borderId="3" xfId="0" applyNumberFormat="1" applyBorder="1"/>
    <xf numFmtId="49" fontId="0" fillId="0" borderId="3" xfId="0" applyNumberFormat="1" applyBorder="1" applyAlignment="1">
      <alignment horizontal="center"/>
    </xf>
    <xf numFmtId="1" fontId="0" fillId="0" borderId="7" xfId="0" applyNumberFormat="1" applyBorder="1"/>
    <xf numFmtId="2" fontId="0" fillId="6" borderId="6" xfId="0" applyNumberFormat="1" applyFill="1" applyBorder="1"/>
    <xf numFmtId="2" fontId="0" fillId="6" borderId="7" xfId="0" applyNumberFormat="1" applyFill="1" applyBorder="1"/>
    <xf numFmtId="0" fontId="3" fillId="6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6" borderId="26" xfId="0" applyNumberFormat="1" applyFill="1" applyBorder="1"/>
    <xf numFmtId="1" fontId="0" fillId="6" borderId="5" xfId="0" applyNumberFormat="1" applyFill="1" applyBorder="1"/>
    <xf numFmtId="1" fontId="0" fillId="6" borderId="8" xfId="0" applyNumberFormat="1" applyFill="1" applyBorder="1"/>
    <xf numFmtId="2" fontId="0" fillId="6" borderId="8" xfId="0" applyNumberFormat="1" applyFill="1" applyBorder="1"/>
    <xf numFmtId="0" fontId="0" fillId="6" borderId="8" xfId="0" applyFill="1" applyBorder="1" applyAlignment="1">
      <alignment horizontal="center"/>
    </xf>
    <xf numFmtId="1" fontId="0" fillId="0" borderId="7" xfId="0" applyNumberFormat="1" applyFill="1" applyBorder="1"/>
    <xf numFmtId="2" fontId="0" fillId="0" borderId="7" xfId="0" applyNumberFormat="1" applyFill="1" applyBorder="1"/>
    <xf numFmtId="1" fontId="0" fillId="6" borderId="6" xfId="0" applyNumberFormat="1" applyFill="1" applyBorder="1"/>
    <xf numFmtId="0" fontId="0" fillId="0" borderId="22" xfId="0" applyBorder="1"/>
    <xf numFmtId="0" fontId="0" fillId="6" borderId="20" xfId="0" applyFill="1" applyBorder="1"/>
    <xf numFmtId="0" fontId="0" fillId="7" borderId="23" xfId="0" applyFill="1" applyBorder="1"/>
    <xf numFmtId="0" fontId="0" fillId="0" borderId="23" xfId="0" applyFill="1" applyBorder="1"/>
    <xf numFmtId="0" fontId="0" fillId="6" borderId="23" xfId="0" applyFill="1" applyBorder="1"/>
    <xf numFmtId="0" fontId="0" fillId="6" borderId="27" xfId="0" applyFill="1" applyBorder="1"/>
    <xf numFmtId="49" fontId="3" fillId="6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6" borderId="29" xfId="0" applyFill="1" applyBorder="1"/>
    <xf numFmtId="4" fontId="0" fillId="6" borderId="28" xfId="0" applyNumberFormat="1" applyFill="1" applyBorder="1"/>
    <xf numFmtId="4" fontId="0" fillId="6" borderId="20" xfId="0" applyNumberForma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6" borderId="30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4" fontId="0" fillId="0" borderId="0" xfId="0" applyNumberFormat="1"/>
    <xf numFmtId="49" fontId="0" fillId="5" borderId="6" xfId="0" applyNumberFormat="1" applyFill="1" applyBorder="1"/>
    <xf numFmtId="49" fontId="0" fillId="5" borderId="7" xfId="0" applyNumberFormat="1" applyFill="1" applyBorder="1"/>
    <xf numFmtId="49" fontId="0" fillId="5" borderId="8" xfId="0" applyNumberFormat="1" applyFill="1" applyBorder="1"/>
    <xf numFmtId="0" fontId="3" fillId="0" borderId="0" xfId="0" applyFont="1"/>
    <xf numFmtId="0" fontId="3" fillId="0" borderId="23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115" zoomScaleNormal="115" workbookViewId="0">
      <selection activeCell="J10" sqref="J10"/>
    </sheetView>
  </sheetViews>
  <sheetFormatPr defaultRowHeight="15"/>
  <cols>
    <col min="1" max="1" width="23.42578125" bestFit="1" customWidth="1"/>
    <col min="2" max="2" width="22.85546875" customWidth="1"/>
    <col min="3" max="3" width="7.42578125" bestFit="1" customWidth="1"/>
    <col min="4" max="4" width="6.42578125" bestFit="1" customWidth="1"/>
    <col min="5" max="5" width="7.28515625" bestFit="1" customWidth="1"/>
    <col min="6" max="6" width="6.42578125" bestFit="1" customWidth="1"/>
    <col min="7" max="7" width="7.28515625" bestFit="1" customWidth="1"/>
    <col min="8" max="8" width="3.7109375" bestFit="1" customWidth="1"/>
    <col min="9" max="9" width="9" customWidth="1"/>
    <col min="10" max="10" width="7.7109375" customWidth="1"/>
    <col min="11" max="11" width="3.7109375" bestFit="1" customWidth="1"/>
    <col min="12" max="12" width="4.42578125" bestFit="1" customWidth="1"/>
    <col min="13" max="13" width="3.7109375" bestFit="1" customWidth="1"/>
    <col min="14" max="14" width="4.42578125" bestFit="1" customWidth="1"/>
    <col min="15" max="15" width="3.7109375" bestFit="1" customWidth="1"/>
    <col min="16" max="16" width="4.42578125" bestFit="1" customWidth="1"/>
    <col min="17" max="17" width="3.7109375" bestFit="1" customWidth="1"/>
    <col min="18" max="18" width="4.42578125" bestFit="1" customWidth="1"/>
    <col min="19" max="19" width="3.7109375" bestFit="1" customWidth="1"/>
    <col min="20" max="20" width="8.28515625" bestFit="1" customWidth="1"/>
    <col min="21" max="21" width="7.28515625" style="18" customWidth="1"/>
  </cols>
  <sheetData>
    <row r="1" spans="1:24" ht="46.5" customHeight="1" thickBot="1"/>
    <row r="2" spans="1:24" ht="49.5" customHeight="1">
      <c r="A2" s="58"/>
      <c r="B2" s="60"/>
      <c r="C2" s="72" t="s">
        <v>32</v>
      </c>
      <c r="D2" s="59"/>
      <c r="E2" s="71" t="s">
        <v>33</v>
      </c>
      <c r="F2" s="60"/>
      <c r="G2" s="72" t="s">
        <v>34</v>
      </c>
      <c r="H2" s="6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3"/>
      <c r="V2" s="31"/>
      <c r="W2" s="30"/>
      <c r="X2" s="30"/>
    </row>
    <row r="3" spans="1:24" s="45" customFormat="1" ht="33.75">
      <c r="A3" s="61" t="s">
        <v>31</v>
      </c>
      <c r="B3" s="69" t="s">
        <v>18</v>
      </c>
      <c r="C3" s="67" t="s">
        <v>23</v>
      </c>
      <c r="D3" s="65" t="s">
        <v>22</v>
      </c>
      <c r="E3" s="61" t="s">
        <v>23</v>
      </c>
      <c r="F3" s="69" t="s">
        <v>22</v>
      </c>
      <c r="G3" s="67" t="s">
        <v>23</v>
      </c>
      <c r="H3" s="62" t="s">
        <v>22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7"/>
      <c r="V3" s="55"/>
      <c r="W3" s="54"/>
      <c r="X3" s="54"/>
    </row>
    <row r="4" spans="1:24">
      <c r="A4" s="77" t="s">
        <v>36</v>
      </c>
      <c r="B4" s="102" t="s">
        <v>43</v>
      </c>
      <c r="C4" s="76">
        <f>теория!M4</f>
        <v>92.4</v>
      </c>
      <c r="D4" s="106"/>
      <c r="E4" s="74">
        <f>практика!M4</f>
        <v>57.8</v>
      </c>
      <c r="F4" s="75"/>
      <c r="G4" s="76">
        <f>C4+E4</f>
        <v>150.19999999999999</v>
      </c>
      <c r="H4" s="75" t="s">
        <v>30</v>
      </c>
      <c r="I4" s="56"/>
      <c r="J4" s="32"/>
      <c r="K4" s="56"/>
      <c r="L4" s="32"/>
      <c r="M4" s="56"/>
      <c r="N4" s="32"/>
      <c r="O4" s="56"/>
      <c r="P4" s="32"/>
      <c r="Q4" s="56"/>
      <c r="R4" s="32"/>
      <c r="S4" s="56"/>
      <c r="T4" s="33"/>
      <c r="U4" s="33"/>
      <c r="V4" s="56"/>
      <c r="W4" s="30"/>
      <c r="X4" s="30"/>
    </row>
    <row r="5" spans="1:24">
      <c r="A5" s="63" t="s">
        <v>37</v>
      </c>
      <c r="B5" s="103" t="s">
        <v>61</v>
      </c>
      <c r="C5" s="68">
        <f>теория!M5</f>
        <v>66.400000000000006</v>
      </c>
      <c r="D5" s="107"/>
      <c r="E5" s="70">
        <f>практика!M5</f>
        <v>22.2</v>
      </c>
      <c r="F5" s="64"/>
      <c r="G5" s="68">
        <f>C5+E5</f>
        <v>88.600000000000009</v>
      </c>
      <c r="H5" s="64" t="s">
        <v>63</v>
      </c>
      <c r="I5" s="56"/>
      <c r="J5" s="32"/>
      <c r="K5" s="56"/>
      <c r="L5" s="32"/>
      <c r="M5" s="56"/>
      <c r="N5" s="32"/>
      <c r="O5" s="56"/>
      <c r="P5" s="32"/>
      <c r="Q5" s="56"/>
      <c r="R5" s="32"/>
      <c r="S5" s="56"/>
      <c r="T5" s="33"/>
      <c r="U5" s="33"/>
      <c r="V5" s="56"/>
      <c r="W5" s="30"/>
      <c r="X5" s="30"/>
    </row>
    <row r="6" spans="1:24">
      <c r="A6" s="73" t="s">
        <v>38</v>
      </c>
      <c r="B6" s="104" t="s">
        <v>45</v>
      </c>
      <c r="C6" s="76">
        <f>теория!M6</f>
        <v>79.400000000000006</v>
      </c>
      <c r="D6" s="106"/>
      <c r="E6" s="74">
        <f>практика!M6</f>
        <v>45.6</v>
      </c>
      <c r="F6" s="75"/>
      <c r="G6" s="76">
        <f>C6+E6</f>
        <v>125</v>
      </c>
      <c r="H6" s="75" t="s">
        <v>62</v>
      </c>
      <c r="I6" s="56"/>
      <c r="J6" s="32"/>
      <c r="K6" s="56"/>
      <c r="L6" s="32"/>
      <c r="M6" s="56"/>
      <c r="N6" s="32"/>
      <c r="O6" s="56"/>
      <c r="P6" s="32"/>
      <c r="Q6" s="56"/>
      <c r="R6" s="32"/>
      <c r="S6" s="56"/>
      <c r="T6" s="33"/>
      <c r="U6" s="33"/>
      <c r="V6" s="56"/>
      <c r="W6" s="30"/>
      <c r="X6" s="30"/>
    </row>
    <row r="7" spans="1:24">
      <c r="A7" s="63" t="s">
        <v>39</v>
      </c>
      <c r="B7" s="103" t="s">
        <v>46</v>
      </c>
      <c r="C7" s="68">
        <f>теория!M7</f>
        <v>96.8</v>
      </c>
      <c r="D7" s="107"/>
      <c r="E7" s="70">
        <f>практика!M7</f>
        <v>101.8</v>
      </c>
      <c r="F7" s="64"/>
      <c r="G7" s="68">
        <f>C7+E7</f>
        <v>198.6</v>
      </c>
      <c r="H7" s="64" t="s">
        <v>28</v>
      </c>
      <c r="I7" s="56"/>
      <c r="J7" s="32"/>
      <c r="K7" s="56"/>
      <c r="L7" s="32"/>
      <c r="M7" s="56"/>
      <c r="N7" s="32"/>
      <c r="O7" s="56"/>
      <c r="P7" s="32"/>
      <c r="Q7" s="56"/>
      <c r="R7" s="32"/>
      <c r="S7" s="56"/>
      <c r="T7" s="33"/>
      <c r="U7" s="33"/>
      <c r="V7" s="56"/>
      <c r="W7" s="30"/>
      <c r="X7" s="30"/>
    </row>
    <row r="8" spans="1:24">
      <c r="A8" s="73" t="s">
        <v>40</v>
      </c>
      <c r="B8" s="104" t="s">
        <v>47</v>
      </c>
      <c r="C8" s="76">
        <f>теория!M8</f>
        <v>92.8</v>
      </c>
      <c r="D8" s="106"/>
      <c r="E8" s="74">
        <f>практика!M8</f>
        <v>125.4</v>
      </c>
      <c r="F8" s="75"/>
      <c r="G8" s="76">
        <f>C8+E8</f>
        <v>218.2</v>
      </c>
      <c r="H8" s="75" t="s">
        <v>27</v>
      </c>
      <c r="I8" s="56"/>
      <c r="J8" s="32"/>
      <c r="K8" s="56"/>
      <c r="L8" s="32"/>
      <c r="M8" s="56"/>
      <c r="N8" s="32"/>
      <c r="O8" s="56"/>
      <c r="P8" s="32"/>
      <c r="Q8" s="56"/>
      <c r="R8" s="32"/>
      <c r="S8" s="56"/>
      <c r="T8" s="33"/>
      <c r="U8" s="33"/>
      <c r="V8" s="56"/>
      <c r="W8" s="30"/>
      <c r="X8" s="30"/>
    </row>
    <row r="9" spans="1:24">
      <c r="A9" s="100" t="s">
        <v>41</v>
      </c>
      <c r="B9" s="103" t="s">
        <v>48</v>
      </c>
      <c r="C9" s="68">
        <f>теория!M9</f>
        <v>77</v>
      </c>
      <c r="D9" s="66"/>
      <c r="E9" s="70">
        <f>практика!M9</f>
        <v>90.6</v>
      </c>
      <c r="F9" s="103"/>
      <c r="G9" s="68">
        <f t="shared" ref="G9:G10" si="0">C9+E9</f>
        <v>167.6</v>
      </c>
      <c r="H9" s="121">
        <v>4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4"/>
      <c r="V9" s="30"/>
      <c r="W9" s="30"/>
      <c r="X9" s="30"/>
    </row>
    <row r="10" spans="1:24" ht="15.75" thickBot="1">
      <c r="A10" s="101" t="s">
        <v>42</v>
      </c>
      <c r="B10" s="105" t="s">
        <v>49</v>
      </c>
      <c r="C10" s="109">
        <f>теория!M10</f>
        <v>105.8</v>
      </c>
      <c r="D10" s="108"/>
      <c r="E10" s="110">
        <f>практика!M10</f>
        <v>122</v>
      </c>
      <c r="F10" s="105"/>
      <c r="G10" s="109">
        <f t="shared" si="0"/>
        <v>227.8</v>
      </c>
      <c r="H10" s="122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I21" sqref="I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35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10</v>
      </c>
      <c r="C2" s="5">
        <v>5</v>
      </c>
      <c r="D2" s="5">
        <v>9</v>
      </c>
      <c r="E2" s="5">
        <v>9</v>
      </c>
      <c r="F2" s="5">
        <v>9</v>
      </c>
      <c r="G2" s="12">
        <f>(B2+C2+D2+E2+F2)/5</f>
        <v>8.4</v>
      </c>
      <c r="H2" s="1"/>
    </row>
    <row r="3" spans="1:8">
      <c r="A3" s="21" t="s">
        <v>1</v>
      </c>
      <c r="B3" s="7">
        <v>10</v>
      </c>
      <c r="C3" s="7">
        <v>5</v>
      </c>
      <c r="D3" s="7">
        <v>10</v>
      </c>
      <c r="E3" s="7">
        <v>9</v>
      </c>
      <c r="F3" s="7">
        <v>9</v>
      </c>
      <c r="G3" s="12">
        <f t="shared" ref="G3:G21" si="0">(B3+C3+D3+E3+F3)/5</f>
        <v>8.6</v>
      </c>
      <c r="H3" s="1"/>
    </row>
    <row r="4" spans="1:8">
      <c r="A4" s="22" t="s">
        <v>2</v>
      </c>
      <c r="B4" s="5">
        <v>10</v>
      </c>
      <c r="C4" s="5">
        <v>6</v>
      </c>
      <c r="D4" s="5">
        <v>10</v>
      </c>
      <c r="E4" s="5">
        <v>7</v>
      </c>
      <c r="F4" s="5">
        <v>9</v>
      </c>
      <c r="G4" s="12">
        <f t="shared" si="0"/>
        <v>8.4</v>
      </c>
      <c r="H4" s="1"/>
    </row>
    <row r="5" spans="1:8">
      <c r="A5" s="23" t="s">
        <v>3</v>
      </c>
      <c r="B5" s="7">
        <v>9</v>
      </c>
      <c r="C5" s="7">
        <v>3</v>
      </c>
      <c r="D5" s="7">
        <v>9</v>
      </c>
      <c r="E5" s="7">
        <v>9</v>
      </c>
      <c r="F5" s="7">
        <v>9</v>
      </c>
      <c r="G5" s="12">
        <f t="shared" si="0"/>
        <v>7.8</v>
      </c>
      <c r="H5" s="1"/>
    </row>
    <row r="6" spans="1:8">
      <c r="A6" s="22" t="s">
        <v>4</v>
      </c>
      <c r="B6" s="5">
        <v>10</v>
      </c>
      <c r="C6" s="5">
        <v>3</v>
      </c>
      <c r="D6" s="5">
        <v>9</v>
      </c>
      <c r="E6" s="5">
        <v>9</v>
      </c>
      <c r="F6" s="5">
        <v>9</v>
      </c>
      <c r="G6" s="12">
        <f t="shared" si="0"/>
        <v>8</v>
      </c>
      <c r="H6" s="1"/>
    </row>
    <row r="7" spans="1:8">
      <c r="A7" s="23" t="s">
        <v>5</v>
      </c>
      <c r="B7" s="7">
        <v>9</v>
      </c>
      <c r="C7" s="7">
        <v>6</v>
      </c>
      <c r="D7" s="7">
        <v>9</v>
      </c>
      <c r="E7" s="7">
        <v>9</v>
      </c>
      <c r="F7" s="7">
        <v>10</v>
      </c>
      <c r="G7" s="12">
        <f t="shared" si="0"/>
        <v>8.6</v>
      </c>
      <c r="H7" s="1"/>
    </row>
    <row r="8" spans="1:8">
      <c r="A8" s="24" t="s">
        <v>10</v>
      </c>
      <c r="B8" s="5">
        <v>7</v>
      </c>
      <c r="C8" s="5">
        <v>3</v>
      </c>
      <c r="D8" s="5">
        <v>10</v>
      </c>
      <c r="E8" s="5">
        <v>7</v>
      </c>
      <c r="F8" s="5">
        <v>10</v>
      </c>
      <c r="G8" s="12">
        <f t="shared" si="0"/>
        <v>7.4</v>
      </c>
      <c r="H8" s="2"/>
    </row>
    <row r="9" spans="1:8">
      <c r="A9" s="25" t="s">
        <v>9</v>
      </c>
      <c r="B9" s="7">
        <v>10</v>
      </c>
      <c r="C9" s="7">
        <v>5</v>
      </c>
      <c r="D9" s="7">
        <v>10</v>
      </c>
      <c r="E9" s="7">
        <v>9</v>
      </c>
      <c r="F9" s="7">
        <v>10</v>
      </c>
      <c r="G9" s="12">
        <f t="shared" si="0"/>
        <v>8.8000000000000007</v>
      </c>
      <c r="H9" s="1"/>
    </row>
    <row r="10" spans="1:8" ht="15.75" thickBot="1">
      <c r="A10" s="26" t="s">
        <v>8</v>
      </c>
      <c r="B10" s="5">
        <v>9</v>
      </c>
      <c r="C10" s="5">
        <v>6</v>
      </c>
      <c r="D10" s="5">
        <v>10</v>
      </c>
      <c r="E10" s="5">
        <v>2</v>
      </c>
      <c r="F10" s="5">
        <v>10</v>
      </c>
      <c r="G10" s="12">
        <f t="shared" si="0"/>
        <v>7.4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120</v>
      </c>
      <c r="C11" s="9">
        <f t="shared" si="1"/>
        <v>61</v>
      </c>
      <c r="D11" s="9">
        <f t="shared" si="1"/>
        <v>126</v>
      </c>
      <c r="E11" s="9">
        <f t="shared" si="1"/>
        <v>97</v>
      </c>
      <c r="F11" s="9">
        <f t="shared" si="1"/>
        <v>125</v>
      </c>
      <c r="G11" s="78">
        <f t="shared" si="0"/>
        <v>105.8</v>
      </c>
      <c r="H11" s="1"/>
    </row>
    <row r="12" spans="1:8">
      <c r="A12" s="14" t="s">
        <v>19</v>
      </c>
      <c r="B12" s="17">
        <v>9</v>
      </c>
      <c r="C12" s="17">
        <v>5</v>
      </c>
      <c r="D12" s="17">
        <v>10</v>
      </c>
      <c r="E12" s="17">
        <v>9</v>
      </c>
      <c r="F12" s="17">
        <v>9</v>
      </c>
      <c r="G12" s="12">
        <f t="shared" si="0"/>
        <v>8.4</v>
      </c>
    </row>
    <row r="13" spans="1:8">
      <c r="A13" s="16" t="s">
        <v>20</v>
      </c>
      <c r="B13" s="8">
        <v>9</v>
      </c>
      <c r="C13" s="8">
        <v>5</v>
      </c>
      <c r="D13" s="8">
        <v>9</v>
      </c>
      <c r="E13" s="8">
        <v>9</v>
      </c>
      <c r="F13" s="8">
        <v>9</v>
      </c>
      <c r="G13" s="12">
        <f t="shared" si="0"/>
        <v>8.1999999999999993</v>
      </c>
    </row>
    <row r="14" spans="1:8">
      <c r="A14" s="14" t="s">
        <v>11</v>
      </c>
      <c r="B14" s="6">
        <v>9</v>
      </c>
      <c r="C14" s="6">
        <v>5</v>
      </c>
      <c r="D14" s="6">
        <v>10</v>
      </c>
      <c r="E14" s="6">
        <v>10</v>
      </c>
      <c r="F14" s="6">
        <v>9</v>
      </c>
      <c r="G14" s="12">
        <f t="shared" si="0"/>
        <v>8.6</v>
      </c>
    </row>
    <row r="15" spans="1:8">
      <c r="A15" s="16" t="s">
        <v>16</v>
      </c>
      <c r="B15" s="8">
        <v>10</v>
      </c>
      <c r="C15" s="8">
        <v>6</v>
      </c>
      <c r="D15" s="8">
        <v>10</v>
      </c>
      <c r="E15" s="8">
        <v>10</v>
      </c>
      <c r="F15" s="8">
        <v>9</v>
      </c>
      <c r="G15" s="12">
        <f t="shared" si="0"/>
        <v>9</v>
      </c>
    </row>
    <row r="16" spans="1:8">
      <c r="A16" s="14" t="s">
        <v>15</v>
      </c>
      <c r="B16" s="6">
        <v>10</v>
      </c>
      <c r="C16" s="6">
        <v>6</v>
      </c>
      <c r="D16" s="6">
        <v>10</v>
      </c>
      <c r="E16" s="6">
        <v>10</v>
      </c>
      <c r="F16" s="6">
        <v>9</v>
      </c>
      <c r="G16" s="12">
        <f t="shared" si="0"/>
        <v>9</v>
      </c>
    </row>
    <row r="17" spans="1:7">
      <c r="A17" s="16" t="s">
        <v>12</v>
      </c>
      <c r="B17" s="8">
        <v>10</v>
      </c>
      <c r="C17" s="8">
        <v>6</v>
      </c>
      <c r="D17" s="8">
        <v>9</v>
      </c>
      <c r="E17" s="8">
        <v>9</v>
      </c>
      <c r="F17" s="8">
        <v>9</v>
      </c>
      <c r="G17" s="12">
        <f t="shared" si="0"/>
        <v>8.6</v>
      </c>
    </row>
    <row r="18" spans="1:7">
      <c r="A18" s="14" t="s">
        <v>14</v>
      </c>
      <c r="B18" s="6">
        <v>9</v>
      </c>
      <c r="C18" s="6">
        <v>6</v>
      </c>
      <c r="D18" s="6">
        <v>9</v>
      </c>
      <c r="E18" s="6">
        <v>9</v>
      </c>
      <c r="F18" s="6">
        <v>9</v>
      </c>
      <c r="G18" s="12">
        <f t="shared" si="0"/>
        <v>8.4</v>
      </c>
    </row>
    <row r="19" spans="1:7">
      <c r="A19" s="16" t="s">
        <v>21</v>
      </c>
      <c r="B19" s="8">
        <v>10</v>
      </c>
      <c r="C19" s="8">
        <v>6</v>
      </c>
      <c r="D19" s="8">
        <v>10</v>
      </c>
      <c r="E19" s="8">
        <v>9</v>
      </c>
      <c r="F19" s="8">
        <v>9</v>
      </c>
      <c r="G19" s="12">
        <f t="shared" si="0"/>
        <v>8.8000000000000007</v>
      </c>
    </row>
    <row r="20" spans="1:7" ht="15.75" thickBot="1">
      <c r="A20" s="15" t="s">
        <v>13</v>
      </c>
      <c r="B20" s="6">
        <v>10</v>
      </c>
      <c r="C20" s="6">
        <v>7</v>
      </c>
      <c r="D20" s="6">
        <v>10</v>
      </c>
      <c r="E20" s="6">
        <v>10</v>
      </c>
      <c r="F20" s="6">
        <v>10</v>
      </c>
      <c r="G20" s="12">
        <f t="shared" si="0"/>
        <v>9.4</v>
      </c>
    </row>
    <row r="21" spans="1:7" ht="15.75" thickBot="1">
      <c r="A21" s="4" t="s">
        <v>6</v>
      </c>
      <c r="B21" s="10">
        <f t="shared" ref="B21:F21" si="2">B12+B13+B14+B15+B16*3+B17+B18*3+B19*2+B20</f>
        <v>134</v>
      </c>
      <c r="C21" s="10">
        <f t="shared" si="2"/>
        <v>82</v>
      </c>
      <c r="D21" s="10">
        <f t="shared" si="2"/>
        <v>135</v>
      </c>
      <c r="E21" s="10">
        <f t="shared" si="2"/>
        <v>132</v>
      </c>
      <c r="F21" s="10">
        <f t="shared" si="2"/>
        <v>127</v>
      </c>
      <c r="G21" s="78">
        <f t="shared" si="0"/>
        <v>122</v>
      </c>
    </row>
    <row r="22" spans="1:7" ht="15.75" thickBot="1">
      <c r="B22" s="18"/>
      <c r="C22" s="18"/>
      <c r="D22" s="18"/>
      <c r="E22" s="18"/>
      <c r="F22" s="18"/>
      <c r="G22" s="19">
        <f>G11+G21</f>
        <v>227.8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="115" zoomScaleNormal="115" workbookViewId="0">
      <selection activeCell="R8" sqref="R8"/>
    </sheetView>
  </sheetViews>
  <sheetFormatPr defaultRowHeight="15"/>
  <cols>
    <col min="1" max="1" width="22.85546875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1" width="4.42578125" style="29" customWidth="1"/>
    <col min="12" max="12" width="5.5703125" style="29" bestFit="1" customWidth="1"/>
    <col min="13" max="13" width="8.140625" style="18" customWidth="1"/>
    <col min="14" max="14" width="9.140625" style="45"/>
  </cols>
  <sheetData>
    <row r="1" spans="1:17" ht="46.5" customHeight="1" thickBot="1"/>
    <row r="2" spans="1:17" ht="78">
      <c r="A2" s="52" t="s">
        <v>24</v>
      </c>
      <c r="B2" s="37" t="s">
        <v>50</v>
      </c>
      <c r="C2" s="38" t="s">
        <v>55</v>
      </c>
      <c r="D2" s="37" t="s">
        <v>51</v>
      </c>
      <c r="E2" s="38" t="s">
        <v>56</v>
      </c>
      <c r="F2" s="37" t="s">
        <v>52</v>
      </c>
      <c r="G2" s="38" t="s">
        <v>57</v>
      </c>
      <c r="H2" s="37" t="s">
        <v>58</v>
      </c>
      <c r="I2" s="38" t="s">
        <v>59</v>
      </c>
      <c r="J2" s="37" t="s">
        <v>54</v>
      </c>
      <c r="K2" s="38" t="s">
        <v>60</v>
      </c>
      <c r="L2" s="46" t="s">
        <v>17</v>
      </c>
      <c r="M2" s="47" t="s">
        <v>7</v>
      </c>
      <c r="N2" s="43" t="s">
        <v>25</v>
      </c>
    </row>
    <row r="3" spans="1:17" ht="34.5" thickBot="1">
      <c r="A3" s="53" t="s">
        <v>18</v>
      </c>
      <c r="B3" s="39" t="s">
        <v>23</v>
      </c>
      <c r="C3" s="35" t="s">
        <v>22</v>
      </c>
      <c r="D3" s="39" t="s">
        <v>23</v>
      </c>
      <c r="E3" s="35" t="s">
        <v>22</v>
      </c>
      <c r="F3" s="39" t="s">
        <v>23</v>
      </c>
      <c r="G3" s="35" t="s">
        <v>22</v>
      </c>
      <c r="H3" s="39" t="s">
        <v>23</v>
      </c>
      <c r="I3" s="35" t="s">
        <v>22</v>
      </c>
      <c r="J3" s="39" t="s">
        <v>23</v>
      </c>
      <c r="K3" s="35" t="s">
        <v>22</v>
      </c>
      <c r="L3" s="42"/>
      <c r="M3" s="36"/>
      <c r="N3" s="44"/>
    </row>
    <row r="4" spans="1:17">
      <c r="A4" s="79" t="s">
        <v>43</v>
      </c>
      <c r="B4" s="83">
        <f>Единение!B11</f>
        <v>88</v>
      </c>
      <c r="C4" s="84" t="s">
        <v>29</v>
      </c>
      <c r="D4" s="83">
        <f>Единение!C11</f>
        <v>55</v>
      </c>
      <c r="E4" s="84" t="s">
        <v>27</v>
      </c>
      <c r="F4" s="83">
        <f>Единение!D11</f>
        <v>113</v>
      </c>
      <c r="G4" s="84" t="s">
        <v>27</v>
      </c>
      <c r="H4" s="83">
        <f>Единение!E11</f>
        <v>99</v>
      </c>
      <c r="I4" s="84" t="s">
        <v>26</v>
      </c>
      <c r="J4" s="83">
        <f>Единение!F11</f>
        <v>107</v>
      </c>
      <c r="K4" s="84" t="s">
        <v>30</v>
      </c>
      <c r="L4" s="99">
        <f t="shared" ref="L4:L10" si="0">B4+D4+F4+H4+J4</f>
        <v>462</v>
      </c>
      <c r="M4" s="88">
        <f>L4/5</f>
        <v>92.4</v>
      </c>
      <c r="N4" s="90">
        <v>4</v>
      </c>
      <c r="P4" s="116">
        <f>C4+E4+G4+I4+K4</f>
        <v>14</v>
      </c>
      <c r="Q4" s="120">
        <v>2</v>
      </c>
    </row>
    <row r="5" spans="1:17">
      <c r="A5" s="80" t="s">
        <v>61</v>
      </c>
      <c r="B5" s="41">
        <f>Компл.исц!B11</f>
        <v>77</v>
      </c>
      <c r="C5" s="49" t="s">
        <v>62</v>
      </c>
      <c r="D5" s="41">
        <f>Компл.исц!C11</f>
        <v>47</v>
      </c>
      <c r="E5" s="49" t="s">
        <v>30</v>
      </c>
      <c r="F5" s="41">
        <f>Компл.исц!D11</f>
        <v>74</v>
      </c>
      <c r="G5" s="49" t="s">
        <v>63</v>
      </c>
      <c r="H5" s="41">
        <f>Компл.исц!E11</f>
        <v>37</v>
      </c>
      <c r="I5" s="49" t="s">
        <v>63</v>
      </c>
      <c r="J5" s="41">
        <f>Компл.исц!F11</f>
        <v>97</v>
      </c>
      <c r="K5" s="49" t="s">
        <v>63</v>
      </c>
      <c r="L5" s="97">
        <f t="shared" si="0"/>
        <v>332</v>
      </c>
      <c r="M5" s="98">
        <f t="shared" ref="M5:M7" si="1">L5/5</f>
        <v>66.400000000000006</v>
      </c>
      <c r="N5" s="50">
        <v>7</v>
      </c>
      <c r="P5" s="116">
        <f t="shared" ref="P5:P10" si="2">C5+E5+G5+I5+K5</f>
        <v>32</v>
      </c>
      <c r="Q5" s="120">
        <v>7</v>
      </c>
    </row>
    <row r="6" spans="1:17">
      <c r="A6" s="81" t="s">
        <v>45</v>
      </c>
      <c r="B6" s="40">
        <f>Лад!B11</f>
        <v>77</v>
      </c>
      <c r="C6" s="48" t="s">
        <v>62</v>
      </c>
      <c r="D6" s="40">
        <f>Лад!C11</f>
        <v>43</v>
      </c>
      <c r="E6" s="48" t="s">
        <v>62</v>
      </c>
      <c r="F6" s="40">
        <f>Лад!D11</f>
        <v>86</v>
      </c>
      <c r="G6" s="48" t="s">
        <v>62</v>
      </c>
      <c r="H6" s="40">
        <f>Лад!E11</f>
        <v>73</v>
      </c>
      <c r="I6" s="48" t="s">
        <v>30</v>
      </c>
      <c r="J6" s="40">
        <f>Лад!F11</f>
        <v>118</v>
      </c>
      <c r="K6" s="48" t="s">
        <v>27</v>
      </c>
      <c r="L6" s="28">
        <f t="shared" si="0"/>
        <v>397</v>
      </c>
      <c r="M6" s="89">
        <f t="shared" si="1"/>
        <v>79.400000000000006</v>
      </c>
      <c r="N6" s="51">
        <v>5</v>
      </c>
      <c r="P6" s="116">
        <f t="shared" si="2"/>
        <v>25</v>
      </c>
      <c r="Q6" s="120">
        <v>5</v>
      </c>
    </row>
    <row r="7" spans="1:17">
      <c r="A7" s="80" t="s">
        <v>46</v>
      </c>
      <c r="B7" s="41">
        <f>Море!B11</f>
        <v>114</v>
      </c>
      <c r="C7" s="49" t="s">
        <v>28</v>
      </c>
      <c r="D7" s="41">
        <f>Море!C11</f>
        <v>51</v>
      </c>
      <c r="E7" s="49" t="s">
        <v>28</v>
      </c>
      <c r="F7" s="41">
        <f>Море!D11</f>
        <v>113</v>
      </c>
      <c r="G7" s="49" t="s">
        <v>27</v>
      </c>
      <c r="H7" s="41">
        <f>Море!E11</f>
        <v>96</v>
      </c>
      <c r="I7" s="49" t="s">
        <v>28</v>
      </c>
      <c r="J7" s="41">
        <f>Море!F11</f>
        <v>110</v>
      </c>
      <c r="K7" s="49" t="s">
        <v>29</v>
      </c>
      <c r="L7" s="97">
        <f t="shared" si="0"/>
        <v>484</v>
      </c>
      <c r="M7" s="98">
        <f t="shared" si="1"/>
        <v>96.8</v>
      </c>
      <c r="N7" s="50">
        <v>2</v>
      </c>
      <c r="P7" s="116">
        <f t="shared" si="2"/>
        <v>15</v>
      </c>
      <c r="Q7" s="120">
        <v>3</v>
      </c>
    </row>
    <row r="8" spans="1:17">
      <c r="A8" s="81" t="s">
        <v>47</v>
      </c>
      <c r="B8" s="40">
        <f>Путь!B11</f>
        <v>109</v>
      </c>
      <c r="C8" s="48" t="s">
        <v>27</v>
      </c>
      <c r="D8" s="40">
        <f>Путь!C11</f>
        <v>49</v>
      </c>
      <c r="E8" s="48" t="s">
        <v>29</v>
      </c>
      <c r="F8" s="40">
        <f>Путь!D11</f>
        <v>103</v>
      </c>
      <c r="G8" s="48" t="s">
        <v>29</v>
      </c>
      <c r="H8" s="40">
        <f>Путь!E11</f>
        <v>90</v>
      </c>
      <c r="I8" s="48" t="s">
        <v>29</v>
      </c>
      <c r="J8" s="40">
        <f>Путь!F11</f>
        <v>113</v>
      </c>
      <c r="K8" s="48" t="s">
        <v>28</v>
      </c>
      <c r="L8" s="28">
        <f t="shared" si="0"/>
        <v>464</v>
      </c>
      <c r="M8" s="89">
        <f>L8/5</f>
        <v>92.8</v>
      </c>
      <c r="N8" s="51">
        <v>3</v>
      </c>
      <c r="P8" s="116">
        <f t="shared" si="2"/>
        <v>17</v>
      </c>
      <c r="Q8" s="120">
        <v>4</v>
      </c>
    </row>
    <row r="9" spans="1:17">
      <c r="A9" s="80" t="s">
        <v>48</v>
      </c>
      <c r="B9" s="41">
        <f>Срочно!B11</f>
        <v>83</v>
      </c>
      <c r="C9" s="111">
        <v>5</v>
      </c>
      <c r="D9" s="41">
        <f>Срочно!C11</f>
        <v>36</v>
      </c>
      <c r="E9" s="113">
        <v>7</v>
      </c>
      <c r="F9" s="41">
        <f>Срочно!D11</f>
        <v>102</v>
      </c>
      <c r="G9" s="113">
        <v>5</v>
      </c>
      <c r="H9" s="41">
        <f>Срочно!E11</f>
        <v>61</v>
      </c>
      <c r="I9" s="49" t="s">
        <v>62</v>
      </c>
      <c r="J9" s="41">
        <f>Срочно!F11</f>
        <v>103</v>
      </c>
      <c r="K9" s="113">
        <v>6</v>
      </c>
      <c r="L9" s="87">
        <f t="shared" si="0"/>
        <v>385</v>
      </c>
      <c r="M9" s="6">
        <f>L9/5</f>
        <v>77</v>
      </c>
      <c r="N9" s="50">
        <v>6</v>
      </c>
      <c r="P9" s="116">
        <f t="shared" si="2"/>
        <v>29</v>
      </c>
      <c r="Q9" s="120">
        <v>6</v>
      </c>
    </row>
    <row r="10" spans="1:17" ht="15.75" thickBot="1">
      <c r="A10" s="82" t="s">
        <v>49</v>
      </c>
      <c r="B10" s="92">
        <f>Татьянин!B11</f>
        <v>120</v>
      </c>
      <c r="C10" s="112">
        <v>1</v>
      </c>
      <c r="D10" s="92">
        <f>Татьянин!C11</f>
        <v>61</v>
      </c>
      <c r="E10" s="114">
        <v>1</v>
      </c>
      <c r="F10" s="92">
        <f>Татьянин!D11</f>
        <v>126</v>
      </c>
      <c r="G10" s="114">
        <v>1</v>
      </c>
      <c r="H10" s="92">
        <f>Татьянин!E11</f>
        <v>97</v>
      </c>
      <c r="I10" s="114">
        <v>2</v>
      </c>
      <c r="J10" s="92">
        <f>Татьянин!F11</f>
        <v>125</v>
      </c>
      <c r="K10" s="114">
        <v>1</v>
      </c>
      <c r="L10" s="94">
        <f t="shared" si="0"/>
        <v>529</v>
      </c>
      <c r="M10" s="95">
        <f>L10/5</f>
        <v>105.8</v>
      </c>
      <c r="N10" s="115">
        <v>1</v>
      </c>
      <c r="P10" s="116">
        <f t="shared" si="2"/>
        <v>6</v>
      </c>
      <c r="Q10" s="120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topLeftCell="A2" zoomScale="115" zoomScaleNormal="115" workbookViewId="0">
      <selection activeCell="T13" sqref="T13"/>
    </sheetView>
  </sheetViews>
  <sheetFormatPr defaultRowHeight="15"/>
  <cols>
    <col min="1" max="1" width="22.85546875" customWidth="1"/>
    <col min="2" max="2" width="4.42578125" style="29" bestFit="1" customWidth="1"/>
    <col min="3" max="3" width="4.42578125" style="29" customWidth="1"/>
    <col min="4" max="4" width="4.42578125" style="29" bestFit="1" customWidth="1"/>
    <col min="5" max="5" width="4.42578125" style="29" customWidth="1"/>
    <col min="6" max="6" width="4.42578125" style="29" bestFit="1" customWidth="1"/>
    <col min="7" max="7" width="4.42578125" style="29" customWidth="1"/>
    <col min="8" max="8" width="4.42578125" style="29" bestFit="1" customWidth="1"/>
    <col min="9" max="9" width="4.42578125" style="29" customWidth="1"/>
    <col min="10" max="10" width="4.42578125" style="29" bestFit="1" customWidth="1"/>
    <col min="11" max="11" width="4.42578125" style="29" customWidth="1"/>
    <col min="12" max="12" width="5.5703125" style="29" bestFit="1" customWidth="1"/>
    <col min="13" max="13" width="8.140625" style="18" customWidth="1"/>
    <col min="14" max="14" width="9.140625" style="45"/>
  </cols>
  <sheetData>
    <row r="1" spans="1:20" ht="46.5" customHeight="1" thickBot="1"/>
    <row r="2" spans="1:20" ht="78">
      <c r="A2" s="52" t="s">
        <v>24</v>
      </c>
      <c r="B2" s="37" t="s">
        <v>50</v>
      </c>
      <c r="C2" s="38" t="s">
        <v>55</v>
      </c>
      <c r="D2" s="37" t="s">
        <v>51</v>
      </c>
      <c r="E2" s="38" t="s">
        <v>56</v>
      </c>
      <c r="F2" s="37" t="s">
        <v>52</v>
      </c>
      <c r="G2" s="38" t="s">
        <v>57</v>
      </c>
      <c r="H2" s="37" t="s">
        <v>58</v>
      </c>
      <c r="I2" s="38" t="s">
        <v>59</v>
      </c>
      <c r="J2" s="37" t="s">
        <v>54</v>
      </c>
      <c r="K2" s="38" t="s">
        <v>60</v>
      </c>
      <c r="L2" s="46" t="s">
        <v>17</v>
      </c>
      <c r="M2" s="47" t="s">
        <v>7</v>
      </c>
      <c r="N2" s="43" t="s">
        <v>25</v>
      </c>
    </row>
    <row r="3" spans="1:20" ht="34.5" thickBot="1">
      <c r="A3" s="53" t="s">
        <v>18</v>
      </c>
      <c r="B3" s="39" t="s">
        <v>23</v>
      </c>
      <c r="C3" s="35" t="s">
        <v>22</v>
      </c>
      <c r="D3" s="39" t="s">
        <v>23</v>
      </c>
      <c r="E3" s="35" t="s">
        <v>22</v>
      </c>
      <c r="F3" s="39" t="s">
        <v>23</v>
      </c>
      <c r="G3" s="35" t="s">
        <v>22</v>
      </c>
      <c r="H3" s="39" t="s">
        <v>23</v>
      </c>
      <c r="I3" s="35" t="s">
        <v>22</v>
      </c>
      <c r="J3" s="39" t="s">
        <v>23</v>
      </c>
      <c r="K3" s="35" t="s">
        <v>22</v>
      </c>
      <c r="L3" s="42"/>
      <c r="M3" s="36"/>
      <c r="N3" s="44"/>
    </row>
    <row r="4" spans="1:20">
      <c r="A4" s="79" t="s">
        <v>43</v>
      </c>
      <c r="B4" s="83">
        <f>Единение!B21</f>
        <v>65</v>
      </c>
      <c r="C4" s="84" t="s">
        <v>30</v>
      </c>
      <c r="D4" s="83">
        <f>Единение!C21</f>
        <v>50</v>
      </c>
      <c r="E4" s="84" t="s">
        <v>30</v>
      </c>
      <c r="F4" s="83">
        <f>Единение!D21</f>
        <v>61</v>
      </c>
      <c r="G4" s="84" t="s">
        <v>30</v>
      </c>
      <c r="H4" s="83">
        <f>Единение!E21</f>
        <v>61</v>
      </c>
      <c r="I4" s="84" t="s">
        <v>30</v>
      </c>
      <c r="J4" s="83">
        <f>Единение!F21</f>
        <v>52</v>
      </c>
      <c r="K4" s="84" t="s">
        <v>30</v>
      </c>
      <c r="L4" s="99">
        <f t="shared" ref="L4:L10" si="0">B4+D4+F4+H4+J4</f>
        <v>289</v>
      </c>
      <c r="M4" s="88">
        <f>L4/5</f>
        <v>57.8</v>
      </c>
      <c r="N4" s="90"/>
      <c r="P4" s="18">
        <f>C4+E4+G4+I4+K4</f>
        <v>25</v>
      </c>
      <c r="Q4" s="116">
        <f>теория!P4</f>
        <v>14</v>
      </c>
      <c r="S4" s="117">
        <f>P4+Q4</f>
        <v>39</v>
      </c>
      <c r="T4">
        <v>4</v>
      </c>
    </row>
    <row r="5" spans="1:20">
      <c r="A5" s="80" t="s">
        <v>44</v>
      </c>
      <c r="B5" s="41">
        <f>Компл.исц!B21</f>
        <v>24</v>
      </c>
      <c r="C5" s="49" t="s">
        <v>63</v>
      </c>
      <c r="D5" s="41">
        <f>Компл.исц!C21</f>
        <v>27</v>
      </c>
      <c r="E5" s="49" t="s">
        <v>63</v>
      </c>
      <c r="F5" s="41">
        <f>Компл.исц!D21</f>
        <v>19</v>
      </c>
      <c r="G5" s="49" t="s">
        <v>63</v>
      </c>
      <c r="H5" s="41">
        <f>Компл.исц!E21</f>
        <v>24</v>
      </c>
      <c r="I5" s="49" t="s">
        <v>63</v>
      </c>
      <c r="J5" s="41">
        <f>Компл.исц!F21</f>
        <v>17</v>
      </c>
      <c r="K5" s="49" t="s">
        <v>63</v>
      </c>
      <c r="L5" s="97">
        <f t="shared" si="0"/>
        <v>111</v>
      </c>
      <c r="M5" s="98">
        <f t="shared" ref="M5:M7" si="1">L5/5</f>
        <v>22.2</v>
      </c>
      <c r="N5" s="50"/>
      <c r="P5" s="18">
        <f t="shared" ref="P5:P10" si="2">C5+E5+G5+I5+K5</f>
        <v>35</v>
      </c>
      <c r="Q5" s="116">
        <f>теория!P5</f>
        <v>32</v>
      </c>
      <c r="S5" s="118">
        <f t="shared" ref="S5:S10" si="3">P5+Q5</f>
        <v>67</v>
      </c>
      <c r="T5">
        <v>7</v>
      </c>
    </row>
    <row r="6" spans="1:20">
      <c r="A6" s="81" t="s">
        <v>45</v>
      </c>
      <c r="B6" s="40">
        <f>Лад!B21</f>
        <v>53</v>
      </c>
      <c r="C6" s="48" t="s">
        <v>62</v>
      </c>
      <c r="D6" s="40">
        <f>Лад!C21</f>
        <v>37</v>
      </c>
      <c r="E6" s="48" t="s">
        <v>62</v>
      </c>
      <c r="F6" s="40">
        <f>Лад!D21</f>
        <v>49</v>
      </c>
      <c r="G6" s="48" t="s">
        <v>62</v>
      </c>
      <c r="H6" s="40">
        <f>Лад!E21</f>
        <v>49</v>
      </c>
      <c r="I6" s="48" t="s">
        <v>62</v>
      </c>
      <c r="J6" s="40">
        <f>Лад!F21</f>
        <v>40</v>
      </c>
      <c r="K6" s="48" t="s">
        <v>62</v>
      </c>
      <c r="L6" s="28">
        <f t="shared" si="0"/>
        <v>228</v>
      </c>
      <c r="M6" s="89">
        <f t="shared" si="1"/>
        <v>45.6</v>
      </c>
      <c r="N6" s="51"/>
      <c r="P6" s="18">
        <f t="shared" si="2"/>
        <v>30</v>
      </c>
      <c r="Q6" s="116">
        <f>теория!P6</f>
        <v>25</v>
      </c>
      <c r="S6" s="118">
        <f t="shared" si="3"/>
        <v>55</v>
      </c>
      <c r="T6">
        <v>6</v>
      </c>
    </row>
    <row r="7" spans="1:20">
      <c r="A7" s="80" t="s">
        <v>46</v>
      </c>
      <c r="B7" s="41">
        <f>Море!B21</f>
        <v>108</v>
      </c>
      <c r="C7" s="49" t="s">
        <v>28</v>
      </c>
      <c r="D7" s="41">
        <f>Море!C21</f>
        <v>72</v>
      </c>
      <c r="E7" s="49" t="s">
        <v>28</v>
      </c>
      <c r="F7" s="41">
        <f>Море!D21</f>
        <v>117</v>
      </c>
      <c r="G7" s="49" t="s">
        <v>28</v>
      </c>
      <c r="H7" s="41">
        <f>Море!E21</f>
        <v>103</v>
      </c>
      <c r="I7" s="49" t="s">
        <v>28</v>
      </c>
      <c r="J7" s="41">
        <f>Море!F21</f>
        <v>109</v>
      </c>
      <c r="K7" s="49" t="s">
        <v>28</v>
      </c>
      <c r="L7" s="97">
        <f t="shared" si="0"/>
        <v>509</v>
      </c>
      <c r="M7" s="98">
        <f t="shared" si="1"/>
        <v>101.8</v>
      </c>
      <c r="N7" s="50"/>
      <c r="P7" s="18">
        <f t="shared" si="2"/>
        <v>15</v>
      </c>
      <c r="Q7" s="116">
        <f>теория!P7</f>
        <v>15</v>
      </c>
      <c r="S7" s="118">
        <f t="shared" si="3"/>
        <v>30</v>
      </c>
      <c r="T7">
        <v>3</v>
      </c>
    </row>
    <row r="8" spans="1:20">
      <c r="A8" s="81" t="s">
        <v>47</v>
      </c>
      <c r="B8" s="40">
        <f>Путь!B21</f>
        <v>133</v>
      </c>
      <c r="C8" s="48" t="s">
        <v>27</v>
      </c>
      <c r="D8" s="40">
        <f>Путь!C21</f>
        <v>85</v>
      </c>
      <c r="E8" s="48" t="s">
        <v>26</v>
      </c>
      <c r="F8" s="40">
        <f>Путь!D21</f>
        <v>139</v>
      </c>
      <c r="G8" s="48" t="s">
        <v>26</v>
      </c>
      <c r="H8" s="40">
        <f>Путь!E21</f>
        <v>133</v>
      </c>
      <c r="I8" s="48" t="s">
        <v>26</v>
      </c>
      <c r="J8" s="40">
        <f>Путь!F21</f>
        <v>137</v>
      </c>
      <c r="K8" s="48" t="s">
        <v>26</v>
      </c>
      <c r="L8" s="28">
        <f t="shared" si="0"/>
        <v>627</v>
      </c>
      <c r="M8" s="89">
        <f>L8/5</f>
        <v>125.4</v>
      </c>
      <c r="N8" s="51"/>
      <c r="P8" s="18">
        <f t="shared" si="2"/>
        <v>6</v>
      </c>
      <c r="Q8" s="116">
        <f>теория!P8</f>
        <v>17</v>
      </c>
      <c r="S8" s="118">
        <f t="shared" si="3"/>
        <v>23</v>
      </c>
      <c r="T8">
        <v>2</v>
      </c>
    </row>
    <row r="9" spans="1:20">
      <c r="A9" s="80" t="s">
        <v>48</v>
      </c>
      <c r="B9" s="41">
        <f>Срочно!B21</f>
        <v>103</v>
      </c>
      <c r="C9" s="113">
        <v>4</v>
      </c>
      <c r="D9" s="41">
        <f>Срочно!C21</f>
        <v>67</v>
      </c>
      <c r="E9" s="113">
        <v>4</v>
      </c>
      <c r="F9" s="41">
        <f>Срочно!D21</f>
        <v>89</v>
      </c>
      <c r="G9" s="85">
        <v>4</v>
      </c>
      <c r="H9" s="41">
        <f>Срочно!E21</f>
        <v>95</v>
      </c>
      <c r="I9" s="86" t="s">
        <v>29</v>
      </c>
      <c r="J9" s="41">
        <f>Срочно!F21</f>
        <v>99</v>
      </c>
      <c r="K9" s="85">
        <v>4</v>
      </c>
      <c r="L9" s="87">
        <f t="shared" si="0"/>
        <v>453</v>
      </c>
      <c r="M9" s="6">
        <f>L9/5</f>
        <v>90.6</v>
      </c>
      <c r="N9" s="91"/>
      <c r="P9" s="18">
        <f t="shared" si="2"/>
        <v>20</v>
      </c>
      <c r="Q9" s="116">
        <f>теория!P9</f>
        <v>29</v>
      </c>
      <c r="S9" s="118">
        <f t="shared" si="3"/>
        <v>49</v>
      </c>
      <c r="T9">
        <v>5</v>
      </c>
    </row>
    <row r="10" spans="1:20" ht="15.75" thickBot="1">
      <c r="A10" s="82" t="s">
        <v>49</v>
      </c>
      <c r="B10" s="92">
        <f>Татьянин!B21</f>
        <v>134</v>
      </c>
      <c r="C10" s="114">
        <v>1</v>
      </c>
      <c r="D10" s="92">
        <f>Татьянин!C21</f>
        <v>82</v>
      </c>
      <c r="E10" s="114">
        <v>2</v>
      </c>
      <c r="F10" s="92">
        <f>Татьянин!D21</f>
        <v>135</v>
      </c>
      <c r="G10" s="93">
        <v>2</v>
      </c>
      <c r="H10" s="92">
        <f>Татьянин!E21</f>
        <v>132</v>
      </c>
      <c r="I10" s="93">
        <v>2</v>
      </c>
      <c r="J10" s="92">
        <f>Татьянин!F21</f>
        <v>127</v>
      </c>
      <c r="K10" s="93">
        <v>2</v>
      </c>
      <c r="L10" s="94">
        <f t="shared" si="0"/>
        <v>610</v>
      </c>
      <c r="M10" s="95">
        <f>L10/5</f>
        <v>122</v>
      </c>
      <c r="N10" s="96"/>
      <c r="P10" s="18">
        <f t="shared" si="2"/>
        <v>9</v>
      </c>
      <c r="Q10" s="116">
        <f>теория!P10</f>
        <v>6</v>
      </c>
      <c r="S10" s="119">
        <f t="shared" si="3"/>
        <v>15</v>
      </c>
      <c r="T10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J18" sqref="J18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64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8</v>
      </c>
      <c r="C2" s="5">
        <v>3</v>
      </c>
      <c r="D2" s="5">
        <v>8</v>
      </c>
      <c r="E2" s="5">
        <v>7</v>
      </c>
      <c r="F2" s="5">
        <v>8</v>
      </c>
      <c r="G2" s="12">
        <f>(B2+C2+D2+E2+F2)/5</f>
        <v>6.8</v>
      </c>
      <c r="H2" s="1"/>
    </row>
    <row r="3" spans="1:8">
      <c r="A3" s="21" t="s">
        <v>1</v>
      </c>
      <c r="B3" s="7">
        <v>8</v>
      </c>
      <c r="C3" s="7">
        <v>4</v>
      </c>
      <c r="D3" s="7">
        <v>8</v>
      </c>
      <c r="E3" s="7">
        <v>8</v>
      </c>
      <c r="F3" s="7">
        <v>8</v>
      </c>
      <c r="G3" s="12">
        <f t="shared" ref="G3:G21" si="0">(B3+C3+D3+E3+F3)/5</f>
        <v>7.2</v>
      </c>
      <c r="H3" s="1"/>
    </row>
    <row r="4" spans="1:8">
      <c r="A4" s="22" t="s">
        <v>2</v>
      </c>
      <c r="B4" s="5">
        <v>9</v>
      </c>
      <c r="C4" s="5">
        <v>5</v>
      </c>
      <c r="D4" s="5">
        <v>9</v>
      </c>
      <c r="E4" s="5">
        <v>8</v>
      </c>
      <c r="F4" s="5">
        <v>8</v>
      </c>
      <c r="G4" s="12">
        <f t="shared" si="0"/>
        <v>7.8</v>
      </c>
      <c r="H4" s="1"/>
    </row>
    <row r="5" spans="1:8">
      <c r="A5" s="23" t="s">
        <v>3</v>
      </c>
      <c r="B5" s="7">
        <v>5</v>
      </c>
      <c r="C5" s="7">
        <v>5</v>
      </c>
      <c r="D5" s="7">
        <v>8</v>
      </c>
      <c r="E5" s="7">
        <v>8</v>
      </c>
      <c r="F5" s="7">
        <v>7</v>
      </c>
      <c r="G5" s="12">
        <f t="shared" si="0"/>
        <v>6.6</v>
      </c>
      <c r="H5" s="1"/>
    </row>
    <row r="6" spans="1:8">
      <c r="A6" s="22" t="s">
        <v>4</v>
      </c>
      <c r="B6" s="5">
        <v>5</v>
      </c>
      <c r="C6" s="5">
        <v>3</v>
      </c>
      <c r="D6" s="5">
        <v>9</v>
      </c>
      <c r="E6" s="5">
        <v>6</v>
      </c>
      <c r="F6" s="5">
        <v>9</v>
      </c>
      <c r="G6" s="12">
        <f t="shared" si="0"/>
        <v>6.4</v>
      </c>
      <c r="H6" s="1"/>
    </row>
    <row r="7" spans="1:8">
      <c r="A7" s="23" t="s">
        <v>5</v>
      </c>
      <c r="B7" s="7">
        <v>5</v>
      </c>
      <c r="C7" s="7">
        <v>4</v>
      </c>
      <c r="D7" s="7">
        <v>10</v>
      </c>
      <c r="E7" s="7">
        <v>6</v>
      </c>
      <c r="F7" s="7">
        <v>9</v>
      </c>
      <c r="G7" s="12">
        <f t="shared" si="0"/>
        <v>6.8</v>
      </c>
      <c r="H7" s="1"/>
    </row>
    <row r="8" spans="1:8">
      <c r="A8" s="24" t="s">
        <v>10</v>
      </c>
      <c r="B8" s="5">
        <v>4</v>
      </c>
      <c r="C8" s="5">
        <v>5</v>
      </c>
      <c r="D8" s="5">
        <v>8</v>
      </c>
      <c r="E8" s="5">
        <v>7</v>
      </c>
      <c r="F8" s="5">
        <v>9</v>
      </c>
      <c r="G8" s="12">
        <f t="shared" si="0"/>
        <v>6.6</v>
      </c>
      <c r="H8" s="2"/>
    </row>
    <row r="9" spans="1:8">
      <c r="A9" s="25" t="s">
        <v>9</v>
      </c>
      <c r="B9" s="7">
        <v>8</v>
      </c>
      <c r="C9" s="7">
        <v>5</v>
      </c>
      <c r="D9" s="7">
        <v>9</v>
      </c>
      <c r="E9" s="7">
        <v>8</v>
      </c>
      <c r="F9" s="7">
        <v>8</v>
      </c>
      <c r="G9" s="12">
        <f t="shared" si="0"/>
        <v>7.6</v>
      </c>
      <c r="H9" s="1"/>
    </row>
    <row r="10" spans="1:8" ht="15.75" thickBot="1">
      <c r="A10" s="26" t="s">
        <v>8</v>
      </c>
      <c r="B10" s="5">
        <v>8</v>
      </c>
      <c r="C10" s="5">
        <v>3</v>
      </c>
      <c r="D10" s="5">
        <v>9</v>
      </c>
      <c r="E10" s="5">
        <v>9</v>
      </c>
      <c r="F10" s="5">
        <v>8</v>
      </c>
      <c r="G10" s="12">
        <f t="shared" si="0"/>
        <v>7.4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88</v>
      </c>
      <c r="C11" s="9">
        <f t="shared" si="1"/>
        <v>55</v>
      </c>
      <c r="D11" s="9">
        <f t="shared" si="1"/>
        <v>113</v>
      </c>
      <c r="E11" s="9">
        <f t="shared" si="1"/>
        <v>99</v>
      </c>
      <c r="F11" s="9">
        <f t="shared" si="1"/>
        <v>107</v>
      </c>
      <c r="G11" s="78">
        <f t="shared" si="0"/>
        <v>92.4</v>
      </c>
      <c r="H11" s="1"/>
    </row>
    <row r="12" spans="1:8">
      <c r="A12" s="14" t="s">
        <v>19</v>
      </c>
      <c r="B12" s="17">
        <v>5</v>
      </c>
      <c r="C12" s="17">
        <v>5</v>
      </c>
      <c r="D12" s="17">
        <v>7</v>
      </c>
      <c r="E12" s="17">
        <v>5</v>
      </c>
      <c r="F12" s="17">
        <v>4</v>
      </c>
      <c r="G12" s="12">
        <f t="shared" si="0"/>
        <v>5.2</v>
      </c>
    </row>
    <row r="13" spans="1:8">
      <c r="A13" s="16" t="s">
        <v>20</v>
      </c>
      <c r="B13" s="8">
        <v>5</v>
      </c>
      <c r="C13" s="8">
        <v>3</v>
      </c>
      <c r="D13" s="8">
        <v>7</v>
      </c>
      <c r="E13" s="8">
        <v>3</v>
      </c>
      <c r="F13" s="8">
        <v>3</v>
      </c>
      <c r="G13" s="12">
        <f t="shared" si="0"/>
        <v>4.2</v>
      </c>
    </row>
    <row r="14" spans="1:8">
      <c r="A14" s="14" t="s">
        <v>11</v>
      </c>
      <c r="B14" s="6">
        <v>2</v>
      </c>
      <c r="C14" s="6">
        <v>3</v>
      </c>
      <c r="D14" s="6">
        <v>2</v>
      </c>
      <c r="E14" s="6">
        <v>3</v>
      </c>
      <c r="F14" s="6">
        <v>1</v>
      </c>
      <c r="G14" s="12">
        <f t="shared" si="0"/>
        <v>2.2000000000000002</v>
      </c>
    </row>
    <row r="15" spans="1:8">
      <c r="A15" s="16" t="s">
        <v>16</v>
      </c>
      <c r="B15" s="8">
        <v>7</v>
      </c>
      <c r="C15" s="8">
        <v>5</v>
      </c>
      <c r="D15" s="8">
        <v>3</v>
      </c>
      <c r="E15" s="8">
        <v>6</v>
      </c>
      <c r="F15" s="8">
        <v>5</v>
      </c>
      <c r="G15" s="12">
        <f t="shared" si="0"/>
        <v>5.2</v>
      </c>
    </row>
    <row r="16" spans="1:8">
      <c r="A16" s="14" t="s">
        <v>15</v>
      </c>
      <c r="B16" s="6">
        <v>3</v>
      </c>
      <c r="C16" s="6">
        <v>3</v>
      </c>
      <c r="D16" s="6">
        <v>4</v>
      </c>
      <c r="E16" s="6">
        <v>3</v>
      </c>
      <c r="F16" s="6">
        <v>3</v>
      </c>
      <c r="G16" s="12">
        <f t="shared" si="0"/>
        <v>3.2</v>
      </c>
    </row>
    <row r="17" spans="1:7">
      <c r="A17" s="16" t="s">
        <v>12</v>
      </c>
      <c r="B17" s="8">
        <v>4</v>
      </c>
      <c r="C17" s="8">
        <v>3</v>
      </c>
      <c r="D17" s="8">
        <v>3</v>
      </c>
      <c r="E17" s="8">
        <v>5</v>
      </c>
      <c r="F17" s="8">
        <v>3</v>
      </c>
      <c r="G17" s="12">
        <f t="shared" si="0"/>
        <v>3.6</v>
      </c>
    </row>
    <row r="18" spans="1:7">
      <c r="A18" s="14" t="s">
        <v>14</v>
      </c>
      <c r="B18" s="6">
        <v>5</v>
      </c>
      <c r="C18" s="6">
        <v>3</v>
      </c>
      <c r="D18" s="6">
        <v>4</v>
      </c>
      <c r="E18" s="6">
        <v>4</v>
      </c>
      <c r="F18" s="6">
        <v>4</v>
      </c>
      <c r="G18" s="12">
        <f t="shared" si="0"/>
        <v>4</v>
      </c>
    </row>
    <row r="19" spans="1:7">
      <c r="A19" s="16" t="s">
        <v>21</v>
      </c>
      <c r="B19" s="8">
        <v>7</v>
      </c>
      <c r="C19" s="8">
        <v>5</v>
      </c>
      <c r="D19" s="8">
        <v>6</v>
      </c>
      <c r="E19" s="8">
        <v>7</v>
      </c>
      <c r="F19" s="8">
        <v>6</v>
      </c>
      <c r="G19" s="12">
        <f t="shared" si="0"/>
        <v>6.2</v>
      </c>
    </row>
    <row r="20" spans="1:7" ht="15.75" thickBot="1">
      <c r="A20" s="15" t="s">
        <v>13</v>
      </c>
      <c r="B20" s="6">
        <v>4</v>
      </c>
      <c r="C20" s="6">
        <v>3</v>
      </c>
      <c r="D20" s="6">
        <v>3</v>
      </c>
      <c r="E20" s="6">
        <v>4</v>
      </c>
      <c r="F20" s="6">
        <v>3</v>
      </c>
      <c r="G20" s="12">
        <f t="shared" si="0"/>
        <v>3.4</v>
      </c>
    </row>
    <row r="21" spans="1:7" ht="15.75" thickBot="1">
      <c r="A21" s="4" t="s">
        <v>6</v>
      </c>
      <c r="B21" s="10">
        <f t="shared" ref="B21:F21" si="2">B12+B13+B14+B15+B16*3+B17+B18*3+B19*2+B20</f>
        <v>65</v>
      </c>
      <c r="C21" s="10">
        <f t="shared" si="2"/>
        <v>50</v>
      </c>
      <c r="D21" s="10">
        <f t="shared" si="2"/>
        <v>61</v>
      </c>
      <c r="E21" s="10">
        <f t="shared" si="2"/>
        <v>61</v>
      </c>
      <c r="F21" s="10">
        <f t="shared" si="2"/>
        <v>52</v>
      </c>
      <c r="G21" s="78">
        <f t="shared" si="0"/>
        <v>57.8</v>
      </c>
    </row>
    <row r="22" spans="1:7" ht="15.75" thickBot="1">
      <c r="B22" s="18"/>
      <c r="C22" s="18"/>
      <c r="D22" s="18"/>
      <c r="E22" s="18"/>
      <c r="F22" s="18"/>
      <c r="G22" s="19">
        <f>G11+G21</f>
        <v>150.19999999999999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I20" sqref="I20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65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8</v>
      </c>
      <c r="C2" s="5">
        <v>3</v>
      </c>
      <c r="D2" s="5">
        <v>6</v>
      </c>
      <c r="E2" s="5">
        <v>3</v>
      </c>
      <c r="F2" s="5">
        <v>8</v>
      </c>
      <c r="G2" s="12">
        <f>(B2+C2+D2+E2+F2)/5</f>
        <v>5.6</v>
      </c>
      <c r="H2" s="1"/>
    </row>
    <row r="3" spans="1:8">
      <c r="A3" s="21" t="s">
        <v>1</v>
      </c>
      <c r="B3" s="7">
        <v>8</v>
      </c>
      <c r="C3" s="7">
        <v>3</v>
      </c>
      <c r="D3" s="7">
        <v>6</v>
      </c>
      <c r="E3" s="7">
        <v>4</v>
      </c>
      <c r="F3" s="7">
        <v>8</v>
      </c>
      <c r="G3" s="12">
        <f t="shared" ref="G3:G21" si="0">(B3+C3+D3+E3+F3)/5</f>
        <v>5.8</v>
      </c>
      <c r="H3" s="1"/>
    </row>
    <row r="4" spans="1:8">
      <c r="A4" s="22" t="s">
        <v>2</v>
      </c>
      <c r="B4" s="5">
        <v>9</v>
      </c>
      <c r="C4" s="5">
        <v>4</v>
      </c>
      <c r="D4" s="5">
        <v>6</v>
      </c>
      <c r="E4" s="5">
        <v>4</v>
      </c>
      <c r="F4" s="5">
        <v>8</v>
      </c>
      <c r="G4" s="12">
        <f t="shared" si="0"/>
        <v>6.2</v>
      </c>
      <c r="H4" s="1"/>
    </row>
    <row r="5" spans="1:8">
      <c r="A5" s="23" t="s">
        <v>3</v>
      </c>
      <c r="B5" s="7">
        <v>5</v>
      </c>
      <c r="C5" s="7">
        <v>5</v>
      </c>
      <c r="D5" s="7">
        <v>5</v>
      </c>
      <c r="E5" s="7">
        <v>3</v>
      </c>
      <c r="F5" s="7">
        <v>9</v>
      </c>
      <c r="G5" s="12">
        <f t="shared" si="0"/>
        <v>5.4</v>
      </c>
      <c r="H5" s="1"/>
    </row>
    <row r="6" spans="1:8">
      <c r="A6" s="22" t="s">
        <v>4</v>
      </c>
      <c r="B6" s="5">
        <v>7</v>
      </c>
      <c r="C6" s="5">
        <v>3</v>
      </c>
      <c r="D6" s="5">
        <v>5</v>
      </c>
      <c r="E6" s="5">
        <v>3</v>
      </c>
      <c r="F6" s="5">
        <v>8</v>
      </c>
      <c r="G6" s="12">
        <f t="shared" si="0"/>
        <v>5.2</v>
      </c>
      <c r="H6" s="1"/>
    </row>
    <row r="7" spans="1:8">
      <c r="A7" s="23" t="s">
        <v>5</v>
      </c>
      <c r="B7" s="7">
        <v>5</v>
      </c>
      <c r="C7" s="7">
        <v>4</v>
      </c>
      <c r="D7" s="7">
        <v>6</v>
      </c>
      <c r="E7" s="7">
        <v>4</v>
      </c>
      <c r="F7" s="7">
        <v>8</v>
      </c>
      <c r="G7" s="12">
        <f t="shared" si="0"/>
        <v>5.4</v>
      </c>
      <c r="H7" s="1"/>
    </row>
    <row r="8" spans="1:8">
      <c r="A8" s="24" t="s">
        <v>10</v>
      </c>
      <c r="B8" s="5">
        <v>6</v>
      </c>
      <c r="C8" s="5">
        <v>5</v>
      </c>
      <c r="D8" s="5">
        <v>6</v>
      </c>
      <c r="E8" s="5">
        <v>3</v>
      </c>
      <c r="F8" s="5">
        <v>9</v>
      </c>
      <c r="G8" s="12">
        <f t="shared" si="0"/>
        <v>5.8</v>
      </c>
      <c r="H8" s="2"/>
    </row>
    <row r="9" spans="1:8">
      <c r="A9" s="25" t="s">
        <v>9</v>
      </c>
      <c r="B9" s="7">
        <v>5</v>
      </c>
      <c r="C9" s="7">
        <v>3</v>
      </c>
      <c r="D9" s="7">
        <v>6</v>
      </c>
      <c r="E9" s="7">
        <v>2</v>
      </c>
      <c r="F9" s="7">
        <v>6</v>
      </c>
      <c r="G9" s="12">
        <f t="shared" si="0"/>
        <v>4.4000000000000004</v>
      </c>
      <c r="H9" s="1"/>
    </row>
    <row r="10" spans="1:8" ht="15.75" thickBot="1">
      <c r="A10" s="26" t="s">
        <v>8</v>
      </c>
      <c r="B10" s="5">
        <v>4</v>
      </c>
      <c r="C10" s="5">
        <v>3</v>
      </c>
      <c r="D10" s="5">
        <v>5</v>
      </c>
      <c r="E10" s="5">
        <v>2</v>
      </c>
      <c r="F10" s="5">
        <v>6</v>
      </c>
      <c r="G10" s="12">
        <f t="shared" si="0"/>
        <v>4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77</v>
      </c>
      <c r="C11" s="9">
        <f t="shared" si="1"/>
        <v>47</v>
      </c>
      <c r="D11" s="9">
        <f t="shared" si="1"/>
        <v>74</v>
      </c>
      <c r="E11" s="9">
        <f t="shared" si="1"/>
        <v>37</v>
      </c>
      <c r="F11" s="9">
        <f t="shared" si="1"/>
        <v>97</v>
      </c>
      <c r="G11" s="78">
        <f t="shared" si="0"/>
        <v>66.400000000000006</v>
      </c>
      <c r="H11" s="1"/>
    </row>
    <row r="12" spans="1:8">
      <c r="A12" s="14" t="s">
        <v>19</v>
      </c>
      <c r="B12" s="17">
        <v>5</v>
      </c>
      <c r="C12" s="17">
        <v>5</v>
      </c>
      <c r="D12" s="17">
        <v>3</v>
      </c>
      <c r="E12" s="17">
        <v>5</v>
      </c>
      <c r="F12" s="17">
        <v>3</v>
      </c>
      <c r="G12" s="12">
        <f t="shared" si="0"/>
        <v>4.2</v>
      </c>
    </row>
    <row r="13" spans="1:8">
      <c r="A13" s="16" t="s">
        <v>20</v>
      </c>
      <c r="B13" s="8">
        <v>5</v>
      </c>
      <c r="C13" s="8">
        <v>4</v>
      </c>
      <c r="D13" s="8">
        <v>2</v>
      </c>
      <c r="E13" s="8">
        <v>5</v>
      </c>
      <c r="F13" s="8">
        <v>5</v>
      </c>
      <c r="G13" s="12">
        <f t="shared" si="0"/>
        <v>4.2</v>
      </c>
    </row>
    <row r="14" spans="1:8">
      <c r="A14" s="14" t="s">
        <v>11</v>
      </c>
      <c r="B14" s="6">
        <v>2</v>
      </c>
      <c r="C14" s="6">
        <v>2</v>
      </c>
      <c r="D14" s="6">
        <v>0</v>
      </c>
      <c r="E14" s="6">
        <v>1</v>
      </c>
      <c r="F14" s="6">
        <v>1</v>
      </c>
      <c r="G14" s="12">
        <f t="shared" si="0"/>
        <v>1.2</v>
      </c>
    </row>
    <row r="15" spans="1:8">
      <c r="A15" s="16" t="s">
        <v>16</v>
      </c>
      <c r="B15" s="8">
        <v>2</v>
      </c>
      <c r="C15" s="8">
        <v>3</v>
      </c>
      <c r="D15" s="8">
        <v>1</v>
      </c>
      <c r="E15" s="8">
        <v>1</v>
      </c>
      <c r="F15" s="8">
        <v>2</v>
      </c>
      <c r="G15" s="12">
        <f t="shared" si="0"/>
        <v>1.8</v>
      </c>
    </row>
    <row r="16" spans="1:8">
      <c r="A16" s="14" t="s">
        <v>15</v>
      </c>
      <c r="B16" s="6">
        <v>0</v>
      </c>
      <c r="C16" s="6">
        <v>0</v>
      </c>
      <c r="D16" s="6">
        <v>1</v>
      </c>
      <c r="E16" s="6">
        <v>0</v>
      </c>
      <c r="F16" s="6">
        <v>0</v>
      </c>
      <c r="G16" s="12">
        <f t="shared" si="0"/>
        <v>0.2</v>
      </c>
    </row>
    <row r="17" spans="1:7">
      <c r="A17" s="16" t="s">
        <v>12</v>
      </c>
      <c r="B17" s="8">
        <v>3</v>
      </c>
      <c r="C17" s="8">
        <v>3</v>
      </c>
      <c r="D17" s="8">
        <v>2</v>
      </c>
      <c r="E17" s="8">
        <v>2</v>
      </c>
      <c r="F17" s="8">
        <v>0</v>
      </c>
      <c r="G17" s="12">
        <f t="shared" si="0"/>
        <v>2</v>
      </c>
    </row>
    <row r="18" spans="1:7">
      <c r="A18" s="14" t="s">
        <v>14</v>
      </c>
      <c r="B18" s="6">
        <v>2</v>
      </c>
      <c r="C18" s="6">
        <v>2</v>
      </c>
      <c r="D18" s="6">
        <v>2</v>
      </c>
      <c r="E18" s="6">
        <v>2</v>
      </c>
      <c r="F18" s="6">
        <v>1</v>
      </c>
      <c r="G18" s="12">
        <f t="shared" si="0"/>
        <v>1.8</v>
      </c>
    </row>
    <row r="19" spans="1:7">
      <c r="A19" s="16" t="s">
        <v>21</v>
      </c>
      <c r="B19" s="8">
        <v>0</v>
      </c>
      <c r="C19" s="8">
        <v>2</v>
      </c>
      <c r="D19" s="8">
        <v>1</v>
      </c>
      <c r="E19" s="8">
        <v>1</v>
      </c>
      <c r="F19" s="8">
        <v>1</v>
      </c>
      <c r="G19" s="12">
        <f t="shared" si="0"/>
        <v>1</v>
      </c>
    </row>
    <row r="20" spans="1:7" ht="15.75" thickBot="1">
      <c r="A20" s="15" t="s">
        <v>13</v>
      </c>
      <c r="B20" s="6">
        <v>1</v>
      </c>
      <c r="C20" s="6">
        <v>0</v>
      </c>
      <c r="D20" s="6">
        <v>0</v>
      </c>
      <c r="E20" s="6">
        <v>2</v>
      </c>
      <c r="F20" s="6">
        <v>1</v>
      </c>
      <c r="G20" s="12">
        <f t="shared" si="0"/>
        <v>0.8</v>
      </c>
    </row>
    <row r="21" spans="1:7" ht="15.75" thickBot="1">
      <c r="A21" s="4" t="s">
        <v>6</v>
      </c>
      <c r="B21" s="10">
        <f t="shared" ref="B21:F21" si="2">B12+B13+B14+B15+B16*3+B17+B18*3+B19*2+B20</f>
        <v>24</v>
      </c>
      <c r="C21" s="10">
        <f t="shared" si="2"/>
        <v>27</v>
      </c>
      <c r="D21" s="10">
        <f t="shared" si="2"/>
        <v>19</v>
      </c>
      <c r="E21" s="10">
        <f t="shared" si="2"/>
        <v>24</v>
      </c>
      <c r="F21" s="10">
        <f t="shared" si="2"/>
        <v>17</v>
      </c>
      <c r="G21" s="78">
        <f t="shared" si="0"/>
        <v>22.2</v>
      </c>
    </row>
    <row r="22" spans="1:7" ht="15.75" thickBot="1">
      <c r="B22" s="18"/>
      <c r="C22" s="18"/>
      <c r="D22" s="18"/>
      <c r="E22" s="18"/>
      <c r="F22" s="18"/>
      <c r="G22" s="19">
        <f>G11+G21</f>
        <v>88.600000000000009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I19" sqref="I19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66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8</v>
      </c>
      <c r="C2" s="5">
        <v>3</v>
      </c>
      <c r="D2" s="5">
        <v>7</v>
      </c>
      <c r="E2" s="5">
        <v>4</v>
      </c>
      <c r="F2" s="5">
        <v>9</v>
      </c>
      <c r="G2" s="12">
        <f>(B2+C2+D2+E2+F2)/5</f>
        <v>6.2</v>
      </c>
      <c r="H2" s="1"/>
    </row>
    <row r="3" spans="1:8">
      <c r="A3" s="21" t="s">
        <v>1</v>
      </c>
      <c r="B3" s="7">
        <v>8</v>
      </c>
      <c r="C3" s="7">
        <v>4</v>
      </c>
      <c r="D3" s="7">
        <v>6</v>
      </c>
      <c r="E3" s="7">
        <v>4</v>
      </c>
      <c r="F3" s="7">
        <v>9</v>
      </c>
      <c r="G3" s="12">
        <f t="shared" ref="G3:G21" si="0">(B3+C3+D3+E3+F3)/5</f>
        <v>6.2</v>
      </c>
      <c r="H3" s="1"/>
    </row>
    <row r="4" spans="1:8">
      <c r="A4" s="22" t="s">
        <v>2</v>
      </c>
      <c r="B4" s="5">
        <v>9</v>
      </c>
      <c r="C4" s="5">
        <v>3</v>
      </c>
      <c r="D4" s="5">
        <v>6</v>
      </c>
      <c r="E4" s="5">
        <v>5</v>
      </c>
      <c r="F4" s="5">
        <v>10</v>
      </c>
      <c r="G4" s="12">
        <f t="shared" si="0"/>
        <v>6.6</v>
      </c>
      <c r="H4" s="1"/>
    </row>
    <row r="5" spans="1:8">
      <c r="A5" s="23" t="s">
        <v>3</v>
      </c>
      <c r="B5" s="7">
        <v>3</v>
      </c>
      <c r="C5" s="7">
        <v>3</v>
      </c>
      <c r="D5" s="7">
        <v>7</v>
      </c>
      <c r="E5" s="7">
        <v>4</v>
      </c>
      <c r="F5" s="7">
        <v>8</v>
      </c>
      <c r="G5" s="12">
        <f t="shared" si="0"/>
        <v>5</v>
      </c>
      <c r="H5" s="1"/>
    </row>
    <row r="6" spans="1:8">
      <c r="A6" s="22" t="s">
        <v>4</v>
      </c>
      <c r="B6" s="5">
        <v>7</v>
      </c>
      <c r="C6" s="5">
        <v>3</v>
      </c>
      <c r="D6" s="5">
        <v>7</v>
      </c>
      <c r="E6" s="5">
        <v>4</v>
      </c>
      <c r="F6" s="5">
        <v>8</v>
      </c>
      <c r="G6" s="12">
        <f t="shared" si="0"/>
        <v>5.8</v>
      </c>
      <c r="H6" s="1"/>
    </row>
    <row r="7" spans="1:8">
      <c r="A7" s="23" t="s">
        <v>5</v>
      </c>
      <c r="B7" s="7">
        <v>5</v>
      </c>
      <c r="C7" s="7">
        <v>4</v>
      </c>
      <c r="D7" s="7">
        <v>6</v>
      </c>
      <c r="E7" s="7">
        <v>6</v>
      </c>
      <c r="F7" s="7">
        <v>9</v>
      </c>
      <c r="G7" s="12">
        <f t="shared" si="0"/>
        <v>6</v>
      </c>
      <c r="H7" s="1"/>
    </row>
    <row r="8" spans="1:8">
      <c r="A8" s="24" t="s">
        <v>10</v>
      </c>
      <c r="B8" s="5">
        <v>7</v>
      </c>
      <c r="C8" s="5">
        <v>5</v>
      </c>
      <c r="D8" s="5">
        <v>7</v>
      </c>
      <c r="E8" s="5">
        <v>6</v>
      </c>
      <c r="F8" s="5">
        <v>10</v>
      </c>
      <c r="G8" s="12">
        <f t="shared" si="0"/>
        <v>7</v>
      </c>
      <c r="H8" s="2"/>
    </row>
    <row r="9" spans="1:8">
      <c r="A9" s="25" t="s">
        <v>9</v>
      </c>
      <c r="B9" s="7">
        <v>5</v>
      </c>
      <c r="C9" s="7">
        <v>3</v>
      </c>
      <c r="D9" s="7">
        <v>7</v>
      </c>
      <c r="E9" s="7">
        <v>8</v>
      </c>
      <c r="F9" s="7">
        <v>9</v>
      </c>
      <c r="G9" s="12">
        <f t="shared" si="0"/>
        <v>6.4</v>
      </c>
      <c r="H9" s="1"/>
    </row>
    <row r="10" spans="1:8" ht="15.75" thickBot="1">
      <c r="A10" s="26" t="s">
        <v>8</v>
      </c>
      <c r="B10" s="5">
        <v>4</v>
      </c>
      <c r="C10" s="5">
        <v>2</v>
      </c>
      <c r="D10" s="5">
        <v>6</v>
      </c>
      <c r="E10" s="5">
        <v>5</v>
      </c>
      <c r="F10" s="5">
        <v>9</v>
      </c>
      <c r="G10" s="12">
        <f t="shared" si="0"/>
        <v>5.2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77</v>
      </c>
      <c r="C11" s="9">
        <f t="shared" si="1"/>
        <v>43</v>
      </c>
      <c r="D11" s="9">
        <f t="shared" si="1"/>
        <v>86</v>
      </c>
      <c r="E11" s="9">
        <f t="shared" si="1"/>
        <v>73</v>
      </c>
      <c r="F11" s="9">
        <f t="shared" si="1"/>
        <v>118</v>
      </c>
      <c r="G11" s="78">
        <f t="shared" si="0"/>
        <v>79.400000000000006</v>
      </c>
      <c r="H11" s="1"/>
    </row>
    <row r="12" spans="1:8">
      <c r="A12" s="14" t="s">
        <v>19</v>
      </c>
      <c r="B12" s="17">
        <v>5</v>
      </c>
      <c r="C12" s="17">
        <v>5</v>
      </c>
      <c r="D12" s="17">
        <v>6</v>
      </c>
      <c r="E12" s="17">
        <v>4</v>
      </c>
      <c r="F12" s="17">
        <v>4</v>
      </c>
      <c r="G12" s="12">
        <f t="shared" si="0"/>
        <v>4.8</v>
      </c>
    </row>
    <row r="13" spans="1:8">
      <c r="A13" s="16" t="s">
        <v>20</v>
      </c>
      <c r="B13" s="8">
        <v>3</v>
      </c>
      <c r="C13" s="8">
        <v>3</v>
      </c>
      <c r="D13" s="8">
        <v>7</v>
      </c>
      <c r="E13" s="8">
        <v>3</v>
      </c>
      <c r="F13" s="8">
        <v>2</v>
      </c>
      <c r="G13" s="12">
        <f t="shared" si="0"/>
        <v>3.6</v>
      </c>
    </row>
    <row r="14" spans="1:8">
      <c r="A14" s="14" t="s">
        <v>11</v>
      </c>
      <c r="B14" s="6">
        <v>4</v>
      </c>
      <c r="C14" s="6">
        <v>2</v>
      </c>
      <c r="D14" s="6">
        <v>4</v>
      </c>
      <c r="E14" s="6">
        <v>3</v>
      </c>
      <c r="F14" s="6">
        <v>3</v>
      </c>
      <c r="G14" s="12">
        <f t="shared" si="0"/>
        <v>3.2</v>
      </c>
    </row>
    <row r="15" spans="1:8">
      <c r="A15" s="16" t="s">
        <v>16</v>
      </c>
      <c r="B15" s="8">
        <v>5</v>
      </c>
      <c r="C15" s="8">
        <v>3</v>
      </c>
      <c r="D15" s="8">
        <v>4</v>
      </c>
      <c r="E15" s="8">
        <v>5</v>
      </c>
      <c r="F15" s="8">
        <v>2</v>
      </c>
      <c r="G15" s="12">
        <f t="shared" si="0"/>
        <v>3.8</v>
      </c>
    </row>
    <row r="16" spans="1:8">
      <c r="A16" s="14" t="s">
        <v>15</v>
      </c>
      <c r="B16" s="6">
        <v>3</v>
      </c>
      <c r="C16" s="6">
        <v>2</v>
      </c>
      <c r="D16" s="6">
        <v>3</v>
      </c>
      <c r="E16" s="6">
        <v>3</v>
      </c>
      <c r="F16" s="6">
        <v>3</v>
      </c>
      <c r="G16" s="12">
        <f t="shared" si="0"/>
        <v>2.8</v>
      </c>
    </row>
    <row r="17" spans="1:7">
      <c r="A17" s="16" t="s">
        <v>12</v>
      </c>
      <c r="B17" s="8">
        <v>5</v>
      </c>
      <c r="C17" s="8">
        <v>3</v>
      </c>
      <c r="D17" s="8">
        <v>3</v>
      </c>
      <c r="E17" s="8">
        <v>5</v>
      </c>
      <c r="F17" s="8">
        <v>3</v>
      </c>
      <c r="G17" s="12">
        <f t="shared" si="0"/>
        <v>3.8</v>
      </c>
    </row>
    <row r="18" spans="1:7">
      <c r="A18" s="14" t="s">
        <v>14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12">
        <f t="shared" si="0"/>
        <v>3</v>
      </c>
    </row>
    <row r="19" spans="1:7">
      <c r="A19" s="16" t="s">
        <v>21</v>
      </c>
      <c r="B19" s="8">
        <v>5</v>
      </c>
      <c r="C19" s="8">
        <v>3</v>
      </c>
      <c r="D19" s="8">
        <v>2</v>
      </c>
      <c r="E19" s="8">
        <v>4</v>
      </c>
      <c r="F19" s="8">
        <v>3</v>
      </c>
      <c r="G19" s="12">
        <f t="shared" si="0"/>
        <v>3.4</v>
      </c>
    </row>
    <row r="20" spans="1:7" ht="15.75" thickBot="1">
      <c r="A20" s="15" t="s">
        <v>13</v>
      </c>
      <c r="B20" s="6">
        <v>3</v>
      </c>
      <c r="C20" s="6">
        <v>0</v>
      </c>
      <c r="D20" s="6">
        <v>3</v>
      </c>
      <c r="E20" s="6">
        <v>3</v>
      </c>
      <c r="F20" s="6">
        <v>2</v>
      </c>
      <c r="G20" s="12">
        <f t="shared" si="0"/>
        <v>2.2000000000000002</v>
      </c>
    </row>
    <row r="21" spans="1:7" ht="15.75" thickBot="1">
      <c r="A21" s="4" t="s">
        <v>6</v>
      </c>
      <c r="B21" s="10">
        <f t="shared" ref="B21:F21" si="2">B12+B13+B14+B15+B16*3+B17+B18*3+B19*2+B20</f>
        <v>53</v>
      </c>
      <c r="C21" s="10">
        <f t="shared" si="2"/>
        <v>37</v>
      </c>
      <c r="D21" s="10">
        <f t="shared" si="2"/>
        <v>49</v>
      </c>
      <c r="E21" s="10">
        <f t="shared" si="2"/>
        <v>49</v>
      </c>
      <c r="F21" s="10">
        <f t="shared" si="2"/>
        <v>40</v>
      </c>
      <c r="G21" s="78">
        <f t="shared" si="0"/>
        <v>45.6</v>
      </c>
    </row>
    <row r="22" spans="1:7" ht="15.75" thickBot="1">
      <c r="B22" s="18"/>
      <c r="C22" s="18"/>
      <c r="D22" s="18"/>
      <c r="E22" s="18"/>
      <c r="F22" s="18"/>
      <c r="G22" s="19">
        <f>G11+G21</f>
        <v>125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B21" sqref="B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67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8</v>
      </c>
      <c r="C2" s="5">
        <v>3</v>
      </c>
      <c r="D2" s="5">
        <v>8</v>
      </c>
      <c r="E2" s="5">
        <v>6</v>
      </c>
      <c r="F2" s="5">
        <v>9</v>
      </c>
      <c r="G2" s="12">
        <f>(B2+C2+D2+E2+F2)/5</f>
        <v>6.8</v>
      </c>
      <c r="H2" s="1"/>
    </row>
    <row r="3" spans="1:8">
      <c r="A3" s="21" t="s">
        <v>1</v>
      </c>
      <c r="B3" s="7">
        <v>8</v>
      </c>
      <c r="C3" s="7">
        <v>3</v>
      </c>
      <c r="D3" s="7">
        <v>8</v>
      </c>
      <c r="E3" s="7">
        <v>6</v>
      </c>
      <c r="F3" s="7">
        <v>8</v>
      </c>
      <c r="G3" s="12">
        <f t="shared" ref="G3:G21" si="0">(B3+C3+D3+E3+F3)/5</f>
        <v>6.6</v>
      </c>
      <c r="H3" s="1"/>
    </row>
    <row r="4" spans="1:8">
      <c r="A4" s="22" t="s">
        <v>2</v>
      </c>
      <c r="B4" s="5">
        <v>9</v>
      </c>
      <c r="C4" s="5">
        <v>6</v>
      </c>
      <c r="D4" s="5">
        <v>9</v>
      </c>
      <c r="E4" s="5">
        <v>9</v>
      </c>
      <c r="F4" s="5">
        <v>9</v>
      </c>
      <c r="G4" s="12">
        <f t="shared" si="0"/>
        <v>8.4</v>
      </c>
      <c r="H4" s="1"/>
    </row>
    <row r="5" spans="1:8">
      <c r="A5" s="23" t="s">
        <v>3</v>
      </c>
      <c r="B5" s="7">
        <v>9</v>
      </c>
      <c r="C5" s="7">
        <v>5</v>
      </c>
      <c r="D5" s="7">
        <v>8</v>
      </c>
      <c r="E5" s="7">
        <v>9</v>
      </c>
      <c r="F5" s="7">
        <v>9</v>
      </c>
      <c r="G5" s="12">
        <f t="shared" si="0"/>
        <v>8</v>
      </c>
      <c r="H5" s="1"/>
    </row>
    <row r="6" spans="1:8">
      <c r="A6" s="22" t="s">
        <v>4</v>
      </c>
      <c r="B6" s="5">
        <v>9</v>
      </c>
      <c r="C6" s="5">
        <v>5</v>
      </c>
      <c r="D6" s="5">
        <v>9</v>
      </c>
      <c r="E6" s="5">
        <v>9</v>
      </c>
      <c r="F6" s="5">
        <v>8</v>
      </c>
      <c r="G6" s="12">
        <f t="shared" si="0"/>
        <v>8</v>
      </c>
      <c r="H6" s="1"/>
    </row>
    <row r="7" spans="1:8">
      <c r="A7" s="23" t="s">
        <v>5</v>
      </c>
      <c r="B7" s="7">
        <v>8</v>
      </c>
      <c r="C7" s="7">
        <v>4</v>
      </c>
      <c r="D7" s="7">
        <v>10</v>
      </c>
      <c r="E7" s="7">
        <v>7</v>
      </c>
      <c r="F7" s="7">
        <v>9</v>
      </c>
      <c r="G7" s="12">
        <f t="shared" si="0"/>
        <v>7.6</v>
      </c>
      <c r="H7" s="1"/>
    </row>
    <row r="8" spans="1:8">
      <c r="A8" s="24" t="s">
        <v>10</v>
      </c>
      <c r="B8" s="5">
        <v>9</v>
      </c>
      <c r="C8" s="5">
        <v>5</v>
      </c>
      <c r="D8" s="5">
        <v>8</v>
      </c>
      <c r="E8" s="5">
        <v>9</v>
      </c>
      <c r="F8" s="5">
        <v>9</v>
      </c>
      <c r="G8" s="12">
        <f t="shared" si="0"/>
        <v>8</v>
      </c>
      <c r="H8" s="2"/>
    </row>
    <row r="9" spans="1:8">
      <c r="A9" s="25" t="s">
        <v>9</v>
      </c>
      <c r="B9" s="7">
        <v>9</v>
      </c>
      <c r="C9" s="7">
        <v>3</v>
      </c>
      <c r="D9" s="7">
        <v>9</v>
      </c>
      <c r="E9" s="7">
        <v>6</v>
      </c>
      <c r="F9" s="7">
        <v>8</v>
      </c>
      <c r="G9" s="12">
        <f t="shared" si="0"/>
        <v>7</v>
      </c>
      <c r="H9" s="1"/>
    </row>
    <row r="10" spans="1:8" ht="15.75" thickBot="1">
      <c r="A10" s="26" t="s">
        <v>8</v>
      </c>
      <c r="B10" s="5">
        <v>9</v>
      </c>
      <c r="C10" s="5">
        <v>3</v>
      </c>
      <c r="D10" s="5">
        <v>9</v>
      </c>
      <c r="E10" s="5">
        <v>7</v>
      </c>
      <c r="F10" s="5">
        <v>8</v>
      </c>
      <c r="G10" s="12">
        <f t="shared" si="0"/>
        <v>7.2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114</v>
      </c>
      <c r="C11" s="9">
        <f t="shared" si="1"/>
        <v>51</v>
      </c>
      <c r="D11" s="9">
        <f t="shared" si="1"/>
        <v>113</v>
      </c>
      <c r="E11" s="9">
        <f t="shared" si="1"/>
        <v>96</v>
      </c>
      <c r="F11" s="9">
        <f t="shared" si="1"/>
        <v>110</v>
      </c>
      <c r="G11" s="78">
        <f t="shared" si="0"/>
        <v>96.8</v>
      </c>
      <c r="H11" s="1"/>
    </row>
    <row r="12" spans="1:8">
      <c r="A12" s="14" t="s">
        <v>19</v>
      </c>
      <c r="B12" s="17">
        <v>8</v>
      </c>
      <c r="C12" s="17">
        <v>5</v>
      </c>
      <c r="D12" s="17">
        <v>9</v>
      </c>
      <c r="E12" s="17">
        <v>8</v>
      </c>
      <c r="F12" s="17">
        <v>8</v>
      </c>
      <c r="G12" s="12">
        <f t="shared" si="0"/>
        <v>7.6</v>
      </c>
    </row>
    <row r="13" spans="1:8">
      <c r="A13" s="16" t="s">
        <v>20</v>
      </c>
      <c r="B13" s="8">
        <v>8</v>
      </c>
      <c r="C13" s="8">
        <v>5</v>
      </c>
      <c r="D13" s="8">
        <v>8</v>
      </c>
      <c r="E13" s="8">
        <v>8</v>
      </c>
      <c r="F13" s="8">
        <v>8</v>
      </c>
      <c r="G13" s="12">
        <f t="shared" si="0"/>
        <v>7.4</v>
      </c>
    </row>
    <row r="14" spans="1:8">
      <c r="A14" s="14" t="s">
        <v>11</v>
      </c>
      <c r="B14" s="6">
        <v>6</v>
      </c>
      <c r="C14" s="6">
        <v>4</v>
      </c>
      <c r="D14" s="6">
        <v>8</v>
      </c>
      <c r="E14" s="6">
        <v>5</v>
      </c>
      <c r="F14" s="6">
        <v>6</v>
      </c>
      <c r="G14" s="12">
        <f t="shared" si="0"/>
        <v>5.8</v>
      </c>
    </row>
    <row r="15" spans="1:8">
      <c r="A15" s="16" t="s">
        <v>16</v>
      </c>
      <c r="B15" s="8">
        <v>7</v>
      </c>
      <c r="C15" s="8">
        <v>4</v>
      </c>
      <c r="D15" s="8">
        <v>7</v>
      </c>
      <c r="E15" s="8">
        <v>6</v>
      </c>
      <c r="F15" s="8">
        <v>8</v>
      </c>
      <c r="G15" s="12">
        <f t="shared" si="0"/>
        <v>6.4</v>
      </c>
    </row>
    <row r="16" spans="1:8">
      <c r="A16" s="14" t="s">
        <v>15</v>
      </c>
      <c r="B16" s="6">
        <v>10</v>
      </c>
      <c r="C16" s="6">
        <v>5</v>
      </c>
      <c r="D16" s="6">
        <v>10</v>
      </c>
      <c r="E16" s="6">
        <v>10</v>
      </c>
      <c r="F16" s="6">
        <v>10</v>
      </c>
      <c r="G16" s="12">
        <f t="shared" si="0"/>
        <v>9</v>
      </c>
    </row>
    <row r="17" spans="1:7">
      <c r="A17" s="16" t="s">
        <v>12</v>
      </c>
      <c r="B17" s="8">
        <v>7</v>
      </c>
      <c r="C17" s="8">
        <v>6</v>
      </c>
      <c r="D17" s="8">
        <v>9</v>
      </c>
      <c r="E17" s="8">
        <v>7</v>
      </c>
      <c r="F17" s="8">
        <v>7</v>
      </c>
      <c r="G17" s="12">
        <f t="shared" si="0"/>
        <v>7.2</v>
      </c>
    </row>
    <row r="18" spans="1:7">
      <c r="A18" s="14" t="s">
        <v>14</v>
      </c>
      <c r="B18" s="6">
        <v>7</v>
      </c>
      <c r="C18" s="6">
        <v>6</v>
      </c>
      <c r="D18" s="6">
        <v>8</v>
      </c>
      <c r="E18" s="6">
        <v>6</v>
      </c>
      <c r="F18" s="6">
        <v>7</v>
      </c>
      <c r="G18" s="12">
        <f t="shared" si="0"/>
        <v>6.8</v>
      </c>
    </row>
    <row r="19" spans="1:7">
      <c r="A19" s="16" t="s">
        <v>21</v>
      </c>
      <c r="B19" s="8">
        <v>7</v>
      </c>
      <c r="C19" s="8">
        <v>5</v>
      </c>
      <c r="D19" s="8">
        <v>7</v>
      </c>
      <c r="E19" s="8">
        <v>7</v>
      </c>
      <c r="F19" s="8">
        <v>7</v>
      </c>
      <c r="G19" s="12">
        <f t="shared" si="0"/>
        <v>6.6</v>
      </c>
    </row>
    <row r="20" spans="1:7" ht="15.75" thickBot="1">
      <c r="A20" s="15" t="s">
        <v>13</v>
      </c>
      <c r="B20" s="6">
        <v>7</v>
      </c>
      <c r="C20" s="6">
        <v>5</v>
      </c>
      <c r="D20" s="6">
        <v>8</v>
      </c>
      <c r="E20" s="6">
        <v>7</v>
      </c>
      <c r="F20" s="6">
        <v>7</v>
      </c>
      <c r="G20" s="12">
        <f t="shared" si="0"/>
        <v>6.8</v>
      </c>
    </row>
    <row r="21" spans="1:7" ht="15.75" thickBot="1">
      <c r="A21" s="4" t="s">
        <v>6</v>
      </c>
      <c r="B21" s="10">
        <f t="shared" ref="B21:F21" si="2">B12+B13+B14+B15+B16*3+B17+B18*3+B19*2+B20</f>
        <v>108</v>
      </c>
      <c r="C21" s="10">
        <f t="shared" si="2"/>
        <v>72</v>
      </c>
      <c r="D21" s="10">
        <f t="shared" si="2"/>
        <v>117</v>
      </c>
      <c r="E21" s="10">
        <f t="shared" si="2"/>
        <v>103</v>
      </c>
      <c r="F21" s="10">
        <f t="shared" si="2"/>
        <v>109</v>
      </c>
      <c r="G21" s="78">
        <f t="shared" si="0"/>
        <v>101.8</v>
      </c>
    </row>
    <row r="22" spans="1:7" ht="15.75" thickBot="1">
      <c r="B22" s="18"/>
      <c r="C22" s="18"/>
      <c r="D22" s="18"/>
      <c r="E22" s="18"/>
      <c r="F22" s="18"/>
      <c r="G22" s="19">
        <f>G11+G21</f>
        <v>198.6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E21" sqref="E21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35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7</v>
      </c>
      <c r="C2" s="5">
        <v>3</v>
      </c>
      <c r="D2" s="5">
        <v>9</v>
      </c>
      <c r="E2" s="5">
        <v>5</v>
      </c>
      <c r="F2" s="5">
        <v>9</v>
      </c>
      <c r="G2" s="12">
        <f>(B2+C2+D2+E2+F2)/5</f>
        <v>6.6</v>
      </c>
      <c r="H2" s="1"/>
    </row>
    <row r="3" spans="1:8">
      <c r="A3" s="21" t="s">
        <v>1</v>
      </c>
      <c r="B3" s="7">
        <v>8</v>
      </c>
      <c r="C3" s="7">
        <v>3</v>
      </c>
      <c r="D3" s="7">
        <v>7</v>
      </c>
      <c r="E3" s="7">
        <v>6</v>
      </c>
      <c r="F3" s="7">
        <v>8</v>
      </c>
      <c r="G3" s="12">
        <f t="shared" ref="G3:G21" si="0">(B3+C3+D3+E3+F3)/5</f>
        <v>6.4</v>
      </c>
      <c r="H3" s="1"/>
    </row>
    <row r="4" spans="1:8">
      <c r="A4" s="22" t="s">
        <v>2</v>
      </c>
      <c r="B4" s="5">
        <v>9</v>
      </c>
      <c r="C4" s="5">
        <v>4</v>
      </c>
      <c r="D4" s="5">
        <v>8</v>
      </c>
      <c r="E4" s="5">
        <v>7</v>
      </c>
      <c r="F4" s="5">
        <v>8</v>
      </c>
      <c r="G4" s="12">
        <f t="shared" si="0"/>
        <v>7.2</v>
      </c>
      <c r="H4" s="1"/>
    </row>
    <row r="5" spans="1:8">
      <c r="A5" s="23" t="s">
        <v>3</v>
      </c>
      <c r="B5" s="7">
        <v>9</v>
      </c>
      <c r="C5" s="7">
        <v>5</v>
      </c>
      <c r="D5" s="7">
        <v>9</v>
      </c>
      <c r="E5" s="7">
        <v>8</v>
      </c>
      <c r="F5" s="7">
        <v>8</v>
      </c>
      <c r="G5" s="12">
        <f t="shared" si="0"/>
        <v>7.8</v>
      </c>
      <c r="H5" s="1"/>
    </row>
    <row r="6" spans="1:8">
      <c r="A6" s="22" t="s">
        <v>4</v>
      </c>
      <c r="B6" s="5">
        <v>8</v>
      </c>
      <c r="C6" s="5">
        <v>5</v>
      </c>
      <c r="D6" s="5">
        <v>7</v>
      </c>
      <c r="E6" s="5">
        <v>8</v>
      </c>
      <c r="F6" s="5">
        <v>8</v>
      </c>
      <c r="G6" s="12">
        <f t="shared" si="0"/>
        <v>7.2</v>
      </c>
      <c r="H6" s="1"/>
    </row>
    <row r="7" spans="1:8">
      <c r="A7" s="23" t="s">
        <v>5</v>
      </c>
      <c r="B7" s="7">
        <v>7</v>
      </c>
      <c r="C7" s="7">
        <v>4</v>
      </c>
      <c r="D7" s="7">
        <v>9</v>
      </c>
      <c r="E7" s="7">
        <v>6</v>
      </c>
      <c r="F7" s="7">
        <v>9</v>
      </c>
      <c r="G7" s="12">
        <f t="shared" si="0"/>
        <v>7</v>
      </c>
      <c r="H7" s="1"/>
    </row>
    <row r="8" spans="1:8">
      <c r="A8" s="24" t="s">
        <v>10</v>
      </c>
      <c r="B8" s="5">
        <v>8</v>
      </c>
      <c r="C8" s="5">
        <v>5</v>
      </c>
      <c r="D8" s="5">
        <v>9</v>
      </c>
      <c r="E8" s="5">
        <v>6</v>
      </c>
      <c r="F8" s="5">
        <v>9</v>
      </c>
      <c r="G8" s="12">
        <f t="shared" si="0"/>
        <v>7.4</v>
      </c>
      <c r="H8" s="2"/>
    </row>
    <row r="9" spans="1:8">
      <c r="A9" s="25" t="s">
        <v>9</v>
      </c>
      <c r="B9" s="7">
        <v>9</v>
      </c>
      <c r="C9" s="7">
        <v>3</v>
      </c>
      <c r="D9" s="7">
        <v>8</v>
      </c>
      <c r="E9" s="7">
        <v>8</v>
      </c>
      <c r="F9" s="7">
        <v>9</v>
      </c>
      <c r="G9" s="12">
        <f t="shared" si="0"/>
        <v>7.4</v>
      </c>
      <c r="H9" s="1"/>
    </row>
    <row r="10" spans="1:8" ht="15.75" thickBot="1">
      <c r="A10" s="26" t="s">
        <v>8</v>
      </c>
      <c r="B10" s="5">
        <v>9</v>
      </c>
      <c r="C10" s="5">
        <v>3</v>
      </c>
      <c r="D10" s="5">
        <v>6</v>
      </c>
      <c r="E10" s="5">
        <v>7</v>
      </c>
      <c r="F10" s="5">
        <v>9</v>
      </c>
      <c r="G10" s="12">
        <f t="shared" si="0"/>
        <v>6.8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109</v>
      </c>
      <c r="C11" s="9">
        <f t="shared" si="1"/>
        <v>49</v>
      </c>
      <c r="D11" s="9">
        <f t="shared" si="1"/>
        <v>103</v>
      </c>
      <c r="E11" s="9">
        <f t="shared" si="1"/>
        <v>90</v>
      </c>
      <c r="F11" s="9">
        <f t="shared" si="1"/>
        <v>113</v>
      </c>
      <c r="G11" s="78">
        <f t="shared" si="0"/>
        <v>92.8</v>
      </c>
      <c r="H11" s="1"/>
    </row>
    <row r="12" spans="1:8">
      <c r="A12" s="14" t="s">
        <v>19</v>
      </c>
      <c r="B12" s="17">
        <v>10</v>
      </c>
      <c r="C12" s="17">
        <v>6</v>
      </c>
      <c r="D12" s="17">
        <v>10</v>
      </c>
      <c r="E12" s="17">
        <v>10</v>
      </c>
      <c r="F12" s="17">
        <v>10</v>
      </c>
      <c r="G12" s="12">
        <f t="shared" si="0"/>
        <v>9.1999999999999993</v>
      </c>
    </row>
    <row r="13" spans="1:8">
      <c r="A13" s="16" t="s">
        <v>20</v>
      </c>
      <c r="B13" s="8">
        <v>10</v>
      </c>
      <c r="C13" s="8">
        <v>6</v>
      </c>
      <c r="D13" s="8">
        <v>10</v>
      </c>
      <c r="E13" s="8">
        <v>10</v>
      </c>
      <c r="F13" s="8">
        <v>10</v>
      </c>
      <c r="G13" s="12">
        <f t="shared" si="0"/>
        <v>9.1999999999999993</v>
      </c>
    </row>
    <row r="14" spans="1:8">
      <c r="A14" s="14" t="s">
        <v>11</v>
      </c>
      <c r="B14" s="6">
        <v>10</v>
      </c>
      <c r="C14" s="6">
        <v>6</v>
      </c>
      <c r="D14" s="6">
        <v>10</v>
      </c>
      <c r="E14" s="6">
        <v>10</v>
      </c>
      <c r="F14" s="6">
        <v>10</v>
      </c>
      <c r="G14" s="12">
        <f t="shared" si="0"/>
        <v>9.1999999999999993</v>
      </c>
    </row>
    <row r="15" spans="1:8">
      <c r="A15" s="16" t="s">
        <v>16</v>
      </c>
      <c r="B15" s="8">
        <v>10</v>
      </c>
      <c r="C15" s="8">
        <v>6</v>
      </c>
      <c r="D15" s="8">
        <v>10</v>
      </c>
      <c r="E15" s="8">
        <v>10</v>
      </c>
      <c r="F15" s="8">
        <v>10</v>
      </c>
      <c r="G15" s="12">
        <f t="shared" si="0"/>
        <v>9.1999999999999993</v>
      </c>
    </row>
    <row r="16" spans="1:8">
      <c r="A16" s="14" t="s">
        <v>15</v>
      </c>
      <c r="B16" s="6">
        <v>9</v>
      </c>
      <c r="C16" s="6">
        <v>6</v>
      </c>
      <c r="D16" s="6">
        <v>10</v>
      </c>
      <c r="E16" s="6">
        <v>9</v>
      </c>
      <c r="F16" s="6">
        <v>9</v>
      </c>
      <c r="G16" s="12">
        <f t="shared" si="0"/>
        <v>8.6</v>
      </c>
    </row>
    <row r="17" spans="1:7">
      <c r="A17" s="16" t="s">
        <v>12</v>
      </c>
      <c r="B17" s="8">
        <v>9</v>
      </c>
      <c r="C17" s="8">
        <v>6</v>
      </c>
      <c r="D17" s="8">
        <v>9</v>
      </c>
      <c r="E17" s="8">
        <v>9</v>
      </c>
      <c r="F17" s="8">
        <v>10</v>
      </c>
      <c r="G17" s="12">
        <f t="shared" si="0"/>
        <v>8.6</v>
      </c>
    </row>
    <row r="18" spans="1:7">
      <c r="A18" s="14" t="s">
        <v>14</v>
      </c>
      <c r="B18" s="6">
        <v>9</v>
      </c>
      <c r="C18" s="6">
        <v>6</v>
      </c>
      <c r="D18" s="6">
        <v>10</v>
      </c>
      <c r="E18" s="6">
        <v>9</v>
      </c>
      <c r="F18" s="6">
        <v>10</v>
      </c>
      <c r="G18" s="12">
        <f t="shared" si="0"/>
        <v>8.8000000000000007</v>
      </c>
    </row>
    <row r="19" spans="1:7">
      <c r="A19" s="16" t="s">
        <v>21</v>
      </c>
      <c r="B19" s="8">
        <v>10</v>
      </c>
      <c r="C19" s="8">
        <v>6</v>
      </c>
      <c r="D19" s="8">
        <v>10</v>
      </c>
      <c r="E19" s="8">
        <v>10</v>
      </c>
      <c r="F19" s="8">
        <v>10</v>
      </c>
      <c r="G19" s="12">
        <f t="shared" si="0"/>
        <v>9.1999999999999993</v>
      </c>
    </row>
    <row r="20" spans="1:7" ht="15.75" thickBot="1">
      <c r="A20" s="15" t="s">
        <v>13</v>
      </c>
      <c r="B20" s="6">
        <v>10</v>
      </c>
      <c r="C20" s="6">
        <v>7</v>
      </c>
      <c r="D20" s="6">
        <v>10</v>
      </c>
      <c r="E20" s="6">
        <v>10</v>
      </c>
      <c r="F20" s="6">
        <v>10</v>
      </c>
      <c r="G20" s="12">
        <f t="shared" si="0"/>
        <v>9.4</v>
      </c>
    </row>
    <row r="21" spans="1:7" ht="15.75" thickBot="1">
      <c r="A21" s="4" t="s">
        <v>6</v>
      </c>
      <c r="B21" s="10">
        <f t="shared" ref="B21:F21" si="2">B12+B13+B14+B15+B16*3+B17+B18*3+B19*2+B20</f>
        <v>133</v>
      </c>
      <c r="C21" s="10">
        <f t="shared" si="2"/>
        <v>85</v>
      </c>
      <c r="D21" s="10">
        <f t="shared" si="2"/>
        <v>139</v>
      </c>
      <c r="E21" s="10">
        <f t="shared" si="2"/>
        <v>133</v>
      </c>
      <c r="F21" s="10">
        <f t="shared" si="2"/>
        <v>137</v>
      </c>
      <c r="G21" s="78">
        <f t="shared" si="0"/>
        <v>125.4</v>
      </c>
    </row>
    <row r="22" spans="1:7" ht="15.75" thickBot="1">
      <c r="B22" s="18"/>
      <c r="C22" s="18"/>
      <c r="D22" s="18"/>
      <c r="E22" s="18"/>
      <c r="F22" s="18"/>
      <c r="G22" s="19">
        <f>G11+G21</f>
        <v>218.2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H19" sqref="H19"/>
    </sheetView>
  </sheetViews>
  <sheetFormatPr defaultRowHeight="15"/>
  <cols>
    <col min="1" max="1" width="51.5703125" customWidth="1"/>
    <col min="2" max="5" width="6.5703125" bestFit="1" customWidth="1"/>
    <col min="6" max="7" width="6.7109375" customWidth="1"/>
    <col min="9" max="9" width="6.7109375" customWidth="1"/>
    <col min="11" max="11" width="6.7109375" customWidth="1"/>
  </cols>
  <sheetData>
    <row r="1" spans="1:8" ht="76.5" customHeight="1" thickBot="1">
      <c r="A1" s="3" t="s">
        <v>35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1" t="s">
        <v>7</v>
      </c>
    </row>
    <row r="2" spans="1:8">
      <c r="A2" s="20" t="s">
        <v>0</v>
      </c>
      <c r="B2" s="5">
        <v>8</v>
      </c>
      <c r="C2" s="5">
        <v>2</v>
      </c>
      <c r="D2" s="5">
        <v>8</v>
      </c>
      <c r="E2" s="5">
        <v>4</v>
      </c>
      <c r="F2" s="5">
        <v>8</v>
      </c>
      <c r="G2" s="12">
        <f>(B2+C2+D2+E2+F2)/5</f>
        <v>6</v>
      </c>
      <c r="H2" s="1"/>
    </row>
    <row r="3" spans="1:8">
      <c r="A3" s="21" t="s">
        <v>1</v>
      </c>
      <c r="B3" s="7">
        <v>8</v>
      </c>
      <c r="C3" s="7">
        <v>3</v>
      </c>
      <c r="D3" s="7">
        <v>8</v>
      </c>
      <c r="E3" s="7">
        <v>6</v>
      </c>
      <c r="F3" s="7">
        <v>8</v>
      </c>
      <c r="G3" s="12">
        <f t="shared" ref="G3:G21" si="0">(B3+C3+D3+E3+F3)/5</f>
        <v>6.6</v>
      </c>
      <c r="H3" s="1"/>
    </row>
    <row r="4" spans="1:8">
      <c r="A4" s="22" t="s">
        <v>2</v>
      </c>
      <c r="B4" s="5">
        <v>9</v>
      </c>
      <c r="C4" s="5">
        <v>3</v>
      </c>
      <c r="D4" s="5">
        <v>8</v>
      </c>
      <c r="E4" s="5">
        <v>3</v>
      </c>
      <c r="F4" s="5">
        <v>9</v>
      </c>
      <c r="G4" s="12">
        <f t="shared" si="0"/>
        <v>6.4</v>
      </c>
      <c r="H4" s="1"/>
    </row>
    <row r="5" spans="1:8">
      <c r="A5" s="23" t="s">
        <v>3</v>
      </c>
      <c r="B5" s="7">
        <v>7</v>
      </c>
      <c r="C5" s="7">
        <v>3</v>
      </c>
      <c r="D5" s="7">
        <v>6</v>
      </c>
      <c r="E5" s="7">
        <v>3</v>
      </c>
      <c r="F5" s="7">
        <v>8</v>
      </c>
      <c r="G5" s="12">
        <f t="shared" si="0"/>
        <v>5.4</v>
      </c>
      <c r="H5" s="1"/>
    </row>
    <row r="6" spans="1:8">
      <c r="A6" s="22" t="s">
        <v>4</v>
      </c>
      <c r="B6" s="5">
        <v>6</v>
      </c>
      <c r="C6" s="5">
        <v>2</v>
      </c>
      <c r="D6" s="5">
        <v>7</v>
      </c>
      <c r="E6" s="5">
        <v>4</v>
      </c>
      <c r="F6" s="5">
        <v>8</v>
      </c>
      <c r="G6" s="12">
        <f t="shared" si="0"/>
        <v>5.4</v>
      </c>
      <c r="H6" s="1"/>
    </row>
    <row r="7" spans="1:8">
      <c r="A7" s="23" t="s">
        <v>5</v>
      </c>
      <c r="B7" s="7">
        <v>7</v>
      </c>
      <c r="C7" s="7">
        <v>2</v>
      </c>
      <c r="D7" s="7">
        <v>9</v>
      </c>
      <c r="E7" s="7">
        <v>7</v>
      </c>
      <c r="F7" s="7">
        <v>9</v>
      </c>
      <c r="G7" s="12">
        <f t="shared" si="0"/>
        <v>6.8</v>
      </c>
      <c r="H7" s="1"/>
    </row>
    <row r="8" spans="1:8">
      <c r="A8" s="24" t="s">
        <v>10</v>
      </c>
      <c r="B8" s="5">
        <v>6</v>
      </c>
      <c r="C8" s="5">
        <v>4</v>
      </c>
      <c r="D8" s="5">
        <v>9</v>
      </c>
      <c r="E8" s="5">
        <v>4</v>
      </c>
      <c r="F8" s="5">
        <v>8</v>
      </c>
      <c r="G8" s="12">
        <f t="shared" si="0"/>
        <v>6.2</v>
      </c>
      <c r="H8" s="2"/>
    </row>
    <row r="9" spans="1:8">
      <c r="A9" s="25" t="s">
        <v>9</v>
      </c>
      <c r="B9" s="7">
        <v>6</v>
      </c>
      <c r="C9" s="7">
        <v>3</v>
      </c>
      <c r="D9" s="7">
        <v>8</v>
      </c>
      <c r="E9" s="7">
        <v>6</v>
      </c>
      <c r="F9" s="7">
        <v>7</v>
      </c>
      <c r="G9" s="12">
        <f t="shared" si="0"/>
        <v>6</v>
      </c>
      <c r="H9" s="1"/>
    </row>
    <row r="10" spans="1:8" ht="15.75" thickBot="1">
      <c r="A10" s="26" t="s">
        <v>8</v>
      </c>
      <c r="B10" s="5">
        <v>4</v>
      </c>
      <c r="C10" s="5">
        <v>2</v>
      </c>
      <c r="D10" s="5">
        <v>7</v>
      </c>
      <c r="E10" s="5">
        <v>4</v>
      </c>
      <c r="F10" s="5">
        <v>8</v>
      </c>
      <c r="G10" s="12">
        <f t="shared" si="0"/>
        <v>5</v>
      </c>
      <c r="H10" s="1"/>
    </row>
    <row r="11" spans="1:8" ht="15.75" thickBot="1">
      <c r="A11" s="27" t="s">
        <v>6</v>
      </c>
      <c r="B11" s="9">
        <f t="shared" ref="B11:F11" si="1">B2+B3+B4+B5+B6+B7+B8*2+B9*3+B10*2</f>
        <v>83</v>
      </c>
      <c r="C11" s="9">
        <f t="shared" si="1"/>
        <v>36</v>
      </c>
      <c r="D11" s="9">
        <f t="shared" si="1"/>
        <v>102</v>
      </c>
      <c r="E11" s="9">
        <f t="shared" si="1"/>
        <v>61</v>
      </c>
      <c r="F11" s="9">
        <f t="shared" si="1"/>
        <v>103</v>
      </c>
      <c r="G11" s="78">
        <f t="shared" si="0"/>
        <v>77</v>
      </c>
      <c r="H11" s="1"/>
    </row>
    <row r="12" spans="1:8">
      <c r="A12" s="14" t="s">
        <v>19</v>
      </c>
      <c r="B12" s="17">
        <v>9</v>
      </c>
      <c r="C12" s="17">
        <v>5</v>
      </c>
      <c r="D12" s="17">
        <v>5</v>
      </c>
      <c r="E12" s="17">
        <v>7</v>
      </c>
      <c r="F12" s="17">
        <v>8</v>
      </c>
      <c r="G12" s="12">
        <f t="shared" si="0"/>
        <v>6.8</v>
      </c>
    </row>
    <row r="13" spans="1:8">
      <c r="A13" s="16" t="s">
        <v>20</v>
      </c>
      <c r="B13" s="8">
        <v>8</v>
      </c>
      <c r="C13" s="8">
        <v>5</v>
      </c>
      <c r="D13" s="8">
        <v>8</v>
      </c>
      <c r="E13" s="8">
        <v>8</v>
      </c>
      <c r="F13" s="8">
        <v>7</v>
      </c>
      <c r="G13" s="12">
        <f t="shared" si="0"/>
        <v>7.2</v>
      </c>
    </row>
    <row r="14" spans="1:8">
      <c r="A14" s="14" t="s">
        <v>11</v>
      </c>
      <c r="B14" s="6">
        <v>8</v>
      </c>
      <c r="C14" s="6">
        <v>5</v>
      </c>
      <c r="D14" s="6">
        <v>7</v>
      </c>
      <c r="E14" s="6">
        <v>7</v>
      </c>
      <c r="F14" s="6">
        <v>8</v>
      </c>
      <c r="G14" s="12">
        <f t="shared" si="0"/>
        <v>7</v>
      </c>
    </row>
    <row r="15" spans="1:8">
      <c r="A15" s="16" t="s">
        <v>16</v>
      </c>
      <c r="B15" s="8">
        <v>6</v>
      </c>
      <c r="C15" s="8">
        <v>3</v>
      </c>
      <c r="D15" s="8">
        <v>8</v>
      </c>
      <c r="E15" s="8">
        <v>4</v>
      </c>
      <c r="F15" s="8">
        <v>6</v>
      </c>
      <c r="G15" s="12">
        <f t="shared" si="0"/>
        <v>5.4</v>
      </c>
    </row>
    <row r="16" spans="1:8">
      <c r="A16" s="14" t="s">
        <v>15</v>
      </c>
      <c r="B16" s="6">
        <v>6</v>
      </c>
      <c r="C16" s="6">
        <v>4</v>
      </c>
      <c r="D16" s="6">
        <v>3</v>
      </c>
      <c r="E16" s="6">
        <v>6</v>
      </c>
      <c r="F16" s="6">
        <v>6</v>
      </c>
      <c r="G16" s="12">
        <f t="shared" si="0"/>
        <v>5</v>
      </c>
    </row>
    <row r="17" spans="1:7">
      <c r="A17" s="16" t="s">
        <v>12</v>
      </c>
      <c r="B17" s="8">
        <v>8</v>
      </c>
      <c r="C17" s="8">
        <v>5</v>
      </c>
      <c r="D17" s="8">
        <v>8</v>
      </c>
      <c r="E17" s="8">
        <v>8</v>
      </c>
      <c r="F17" s="8">
        <v>8</v>
      </c>
      <c r="G17" s="12">
        <f t="shared" si="0"/>
        <v>7.4</v>
      </c>
    </row>
    <row r="18" spans="1:7">
      <c r="A18" s="14" t="s">
        <v>14</v>
      </c>
      <c r="B18" s="6">
        <v>8</v>
      </c>
      <c r="C18" s="6">
        <v>6</v>
      </c>
      <c r="D18" s="6">
        <v>8</v>
      </c>
      <c r="E18" s="6">
        <v>8</v>
      </c>
      <c r="F18" s="6">
        <v>8</v>
      </c>
      <c r="G18" s="12">
        <f t="shared" si="0"/>
        <v>7.6</v>
      </c>
    </row>
    <row r="19" spans="1:7">
      <c r="A19" s="16" t="s">
        <v>21</v>
      </c>
      <c r="B19" s="8">
        <v>7</v>
      </c>
      <c r="C19" s="8">
        <v>4</v>
      </c>
      <c r="D19" s="8">
        <v>6</v>
      </c>
      <c r="E19" s="8">
        <v>6</v>
      </c>
      <c r="F19" s="8">
        <v>6</v>
      </c>
      <c r="G19" s="12">
        <f t="shared" si="0"/>
        <v>5.8</v>
      </c>
    </row>
    <row r="20" spans="1:7" ht="15.75" thickBot="1">
      <c r="A20" s="15" t="s">
        <v>13</v>
      </c>
      <c r="B20" s="6">
        <v>8</v>
      </c>
      <c r="C20" s="6">
        <v>6</v>
      </c>
      <c r="D20" s="6">
        <v>8</v>
      </c>
      <c r="E20" s="6">
        <v>7</v>
      </c>
      <c r="F20" s="6">
        <v>8</v>
      </c>
      <c r="G20" s="12">
        <f t="shared" si="0"/>
        <v>7.4</v>
      </c>
    </row>
    <row r="21" spans="1:7" ht="15.75" thickBot="1">
      <c r="A21" s="4" t="s">
        <v>6</v>
      </c>
      <c r="B21" s="10">
        <f t="shared" ref="B21:F21" si="2">B12+B13+B14+B15+B16*3+B17+B18*3+B19*2+B20</f>
        <v>103</v>
      </c>
      <c r="C21" s="10">
        <f t="shared" si="2"/>
        <v>67</v>
      </c>
      <c r="D21" s="10">
        <f t="shared" si="2"/>
        <v>89</v>
      </c>
      <c r="E21" s="10">
        <f t="shared" si="2"/>
        <v>95</v>
      </c>
      <c r="F21" s="10">
        <f t="shared" si="2"/>
        <v>99</v>
      </c>
      <c r="G21" s="78">
        <f t="shared" si="0"/>
        <v>90.6</v>
      </c>
    </row>
    <row r="22" spans="1:7" ht="15.75" thickBot="1">
      <c r="B22" s="18"/>
      <c r="C22" s="18"/>
      <c r="D22" s="18"/>
      <c r="E22" s="18"/>
      <c r="F22" s="18"/>
      <c r="G22" s="19">
        <f>G11+G21</f>
        <v>167.6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Итог</vt:lpstr>
      <vt:lpstr>теория</vt:lpstr>
      <vt:lpstr>практика</vt:lpstr>
      <vt:lpstr>Единение</vt:lpstr>
      <vt:lpstr>Компл.исц</vt:lpstr>
      <vt:lpstr>Лад</vt:lpstr>
      <vt:lpstr>Море</vt:lpstr>
      <vt:lpstr>Путь</vt:lpstr>
      <vt:lpstr>Срочно</vt:lpstr>
      <vt:lpstr>Татьянин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2019-03-20T08:34:33Z</dcterms:modified>
</cp:coreProperties>
</file>